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90" windowWidth="12510" windowHeight="86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Sheet1!$A$1:$T$220</definedName>
  </definedNames>
  <calcPr calcId="145621"/>
</workbook>
</file>

<file path=xl/calcChain.xml><?xml version="1.0" encoding="utf-8"?>
<calcChain xmlns="http://schemas.openxmlformats.org/spreadsheetml/2006/main">
  <c r="T173" i="1" l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74" i="1" l="1"/>
  <c r="C194" i="1" s="1"/>
  <c r="T130" i="1" l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8" i="1"/>
  <c r="T149" i="1"/>
  <c r="T150" i="1"/>
  <c r="T151" i="1"/>
  <c r="T152" i="1"/>
  <c r="T153" i="1"/>
  <c r="T154" i="1"/>
  <c r="T155" i="1"/>
  <c r="T94" i="1"/>
  <c r="T95" i="1"/>
  <c r="T96" i="1"/>
  <c r="T97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87" i="1"/>
  <c r="T88" i="1"/>
  <c r="T89" i="1"/>
  <c r="T90" i="1"/>
  <c r="T91" i="1"/>
  <c r="T92" i="1"/>
  <c r="T93" i="1"/>
  <c r="T47" i="1"/>
  <c r="T48" i="1"/>
  <c r="T49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123" i="1"/>
  <c r="T124" i="1"/>
  <c r="T125" i="1"/>
  <c r="T126" i="1"/>
  <c r="T127" i="1"/>
  <c r="T128" i="1"/>
  <c r="T129" i="1"/>
  <c r="T122" i="1"/>
  <c r="T86" i="1"/>
  <c r="T46" i="1"/>
  <c r="T120" i="1" l="1"/>
  <c r="C190" i="1" s="1"/>
  <c r="T156" i="1"/>
  <c r="C192" i="1" s="1"/>
  <c r="T84" i="1"/>
  <c r="C188" i="1" s="1"/>
  <c r="T8" i="1"/>
  <c r="T44" i="1" l="1"/>
  <c r="C186" i="1" s="1"/>
  <c r="E188" i="1"/>
  <c r="E192" i="1" l="1"/>
  <c r="F192" i="1" s="1"/>
  <c r="E190" i="1"/>
  <c r="F190" i="1" s="1"/>
  <c r="F188" i="1"/>
  <c r="E194" i="1" l="1"/>
  <c r="F194" i="1" s="1"/>
  <c r="E186" i="1"/>
  <c r="F186" i="1" s="1"/>
  <c r="F195" i="1" l="1"/>
</calcChain>
</file>

<file path=xl/sharedStrings.xml><?xml version="1.0" encoding="utf-8"?>
<sst xmlns="http://schemas.openxmlformats.org/spreadsheetml/2006/main" count="505" uniqueCount="64">
  <si>
    <t>Product Code</t>
  </si>
  <si>
    <t>QTY</t>
  </si>
  <si>
    <t>Product Description</t>
  </si>
  <si>
    <t>Colour</t>
  </si>
  <si>
    <t>Job Number:</t>
  </si>
  <si>
    <t xml:space="preserve"> </t>
  </si>
  <si>
    <t>Project:</t>
  </si>
  <si>
    <t>Project Manager:</t>
  </si>
  <si>
    <t>Location/Floor:</t>
  </si>
  <si>
    <t>List Price</t>
  </si>
  <si>
    <t>Sub-Total</t>
  </si>
  <si>
    <t>Summary of Order Take-Off</t>
  </si>
  <si>
    <t>Discount</t>
  </si>
  <si>
    <t>Nett Total</t>
  </si>
  <si>
    <t>Total Order Take-Off Value</t>
  </si>
  <si>
    <t>Order Details</t>
  </si>
  <si>
    <t>Your Company Name:</t>
  </si>
  <si>
    <t>Your Order Number:</t>
  </si>
  <si>
    <t>Site Address:</t>
  </si>
  <si>
    <t>Site Contact Name:</t>
  </si>
  <si>
    <t>Site Contact Telephone Number:</t>
  </si>
  <si>
    <t>Site Contact E-Mail:</t>
  </si>
  <si>
    <t>Delivery Date Required:</t>
  </si>
  <si>
    <t>Details of any Delivery Restrictions:</t>
  </si>
  <si>
    <t>office use only</t>
  </si>
  <si>
    <t>Style</t>
  </si>
  <si>
    <t>Anodised SAA</t>
  </si>
  <si>
    <t>Offset QUAD Pivots</t>
  </si>
  <si>
    <t>Non-Locking</t>
  </si>
  <si>
    <t>Butt Hinges</t>
  </si>
  <si>
    <t>Dead Lock</t>
  </si>
  <si>
    <t>RAL 9010</t>
  </si>
  <si>
    <t>RAL 9006</t>
  </si>
  <si>
    <t>RAL ____</t>
  </si>
  <si>
    <t>Single leaf or Active leaf of double door</t>
  </si>
  <si>
    <t>Rebated slave leaf of double door</t>
  </si>
  <si>
    <t>x</t>
  </si>
  <si>
    <t>Sash Lock</t>
  </si>
  <si>
    <t>Latch</t>
  </si>
  <si>
    <t>Single leaf or one leaf of a pair</t>
  </si>
  <si>
    <t>Single leaf</t>
  </si>
  <si>
    <r>
      <t xml:space="preserve">EDGE Affinity Door </t>
    </r>
    <r>
      <rPr>
        <sz val="10"/>
        <rFont val="Arial"/>
        <family val="2"/>
      </rPr>
      <t xml:space="preserve">(wide leading stile) - </t>
    </r>
    <r>
      <rPr>
        <b/>
        <sz val="10"/>
        <rFont val="Arial"/>
        <family val="2"/>
      </rPr>
      <t>Single Glazed: 12.8mm Acoustic Laminated Glass - 39dB (R</t>
    </r>
    <r>
      <rPr>
        <b/>
        <vertAlign val="subscript"/>
        <sz val="10"/>
        <rFont val="Arial"/>
        <family val="2"/>
      </rPr>
      <t>w</t>
    </r>
    <r>
      <rPr>
        <b/>
        <sz val="10"/>
        <rFont val="Arial"/>
        <family val="2"/>
      </rPr>
      <t>)</t>
    </r>
  </si>
  <si>
    <r>
      <rPr>
        <b/>
        <sz val="8"/>
        <color theme="1"/>
        <rFont val="Arial"/>
        <family val="2"/>
      </rPr>
      <t>EDGE Symmetry</t>
    </r>
    <r>
      <rPr>
        <sz val="8"/>
        <color theme="1"/>
        <rFont val="Arial"/>
        <family val="2"/>
      </rPr>
      <t xml:space="preserve"> Single Glazed Sub-Total</t>
    </r>
  </si>
  <si>
    <t>EDGE Symmetry Double Glazed Sub-Total</t>
  </si>
  <si>
    <t>EDGE Affinity Single Glazed Sub-Total</t>
  </si>
  <si>
    <t>EDGE Affinity Double Glazed Sub-Total</t>
  </si>
  <si>
    <t>AXILE Agile Double Glazed Sub-Total</t>
  </si>
  <si>
    <t>EDGE Symmetry Single Glazed</t>
  </si>
  <si>
    <t>EDGE Symmetry Double Glazed</t>
  </si>
  <si>
    <t>EDGE Affinity Single Glazed</t>
  </si>
  <si>
    <t>EDGE Affinity Double Glazed</t>
  </si>
  <si>
    <t>AXILE Agile Double Glazed</t>
  </si>
  <si>
    <t>Flush bolts on leading edge &amp; strike plate to suit active leaf.</t>
  </si>
  <si>
    <t>Non-rebated leaf of double door</t>
  </si>
  <si>
    <t>Inclusions &amp; Exclusions</t>
  </si>
  <si>
    <t>The standard door includes: Framework, Glass, Encased Latch, Sash or Dead Lock (as applicable), Optima standard safety lever handles, Door mounted hinges or pivots.</t>
  </si>
  <si>
    <t>In non-locking doors the pull handles is NOT included.</t>
  </si>
  <si>
    <t xml:space="preserve">Low Iron Glass is NOT included and will incur a price surcharge if required </t>
  </si>
  <si>
    <t>Manifestation is NOT included and will incur a price surcharge if required</t>
  </si>
  <si>
    <t>All prices exclude: Delivery and VAT</t>
  </si>
  <si>
    <r>
      <t xml:space="preserve">AXILE Flush-Bond Door </t>
    </r>
    <r>
      <rPr>
        <sz val="10"/>
        <color theme="1"/>
        <rFont val="Arial"/>
        <family val="2"/>
      </rPr>
      <t xml:space="preserve">(Frameless flush bonded) - </t>
    </r>
    <r>
      <rPr>
        <b/>
        <sz val="10"/>
        <color theme="1"/>
        <rFont val="Arial"/>
        <family val="2"/>
      </rPr>
      <t>Double Glazed: 6 + 8mm Toughened Glass - 33dB (R</t>
    </r>
    <r>
      <rPr>
        <b/>
        <vertAlign val="subscript"/>
        <sz val="10"/>
        <color theme="1"/>
        <rFont val="Arial"/>
        <family val="2"/>
      </rPr>
      <t>w</t>
    </r>
    <r>
      <rPr>
        <b/>
        <sz val="10"/>
        <color theme="1"/>
        <rFont val="Arial"/>
        <family val="2"/>
      </rPr>
      <t>)</t>
    </r>
  </si>
  <si>
    <r>
      <t>EDGE Symmetry Door (narrow stile both sides) - Single Glazed: 12mm Toughened Glass - 35dB (R</t>
    </r>
    <r>
      <rPr>
        <b/>
        <vertAlign val="subscript"/>
        <sz val="10"/>
        <rFont val="Arial"/>
        <family val="2"/>
      </rPr>
      <t>w</t>
    </r>
    <r>
      <rPr>
        <b/>
        <sz val="10"/>
        <rFont val="Arial"/>
        <family val="2"/>
      </rPr>
      <t>)</t>
    </r>
  </si>
  <si>
    <r>
      <t xml:space="preserve">EDGE Symmetry Door </t>
    </r>
    <r>
      <rPr>
        <sz val="10"/>
        <color theme="1"/>
        <rFont val="Arial"/>
        <family val="2"/>
      </rPr>
      <t xml:space="preserve">(narrow stile both sides) - </t>
    </r>
    <r>
      <rPr>
        <b/>
        <sz val="10"/>
        <color theme="1"/>
        <rFont val="Arial"/>
        <family val="2"/>
      </rPr>
      <t>Double Glazed: 6 + 8mm Toughened Glass - 41dB (R</t>
    </r>
    <r>
      <rPr>
        <b/>
        <vertAlign val="subscript"/>
        <sz val="10"/>
        <color theme="1"/>
        <rFont val="Arial"/>
        <family val="2"/>
      </rPr>
      <t>w</t>
    </r>
    <r>
      <rPr>
        <b/>
        <sz val="10"/>
        <color theme="1"/>
        <rFont val="Arial"/>
        <family val="2"/>
      </rPr>
      <t>)</t>
    </r>
  </si>
  <si>
    <r>
      <t xml:space="preserve">EDGE Affinity Door </t>
    </r>
    <r>
      <rPr>
        <sz val="10"/>
        <color theme="1"/>
        <rFont val="Arial"/>
        <family val="2"/>
      </rPr>
      <t xml:space="preserve">(wide leading stile) - </t>
    </r>
    <r>
      <rPr>
        <b/>
        <sz val="10"/>
        <color theme="1"/>
        <rFont val="Arial"/>
        <family val="2"/>
      </rPr>
      <t>Double Glazed: 6mm Toughened + 8.4mm Acoustic Laminated Glass - 42dB (R</t>
    </r>
    <r>
      <rPr>
        <b/>
        <vertAlign val="subscript"/>
        <sz val="10"/>
        <color theme="1"/>
        <rFont val="Arial"/>
        <family val="2"/>
      </rPr>
      <t>w</t>
    </r>
    <r>
      <rPr>
        <b/>
        <sz val="10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</si>
</sst>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4" x14ac:knownFonts="1"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u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b/>
      <vertAlign val="subscript"/>
      <sz val="10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A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6D0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44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2" fillId="0" borderId="8" xfId="0" applyFont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44" fontId="2" fillId="0" borderId="22" xfId="0" applyNumberFormat="1" applyFont="1" applyBorder="1" applyAlignment="1">
      <alignment horizontal="left" vertical="center"/>
    </xf>
    <xf numFmtId="44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44" fontId="2" fillId="0" borderId="21" xfId="0" applyNumberFormat="1" applyFont="1" applyBorder="1" applyAlignment="1">
      <alignment horizontal="center" vertical="center" wrapText="1"/>
    </xf>
    <xf numFmtId="10" fontId="1" fillId="3" borderId="27" xfId="0" applyNumberFormat="1" applyFont="1" applyFill="1" applyBorder="1" applyAlignment="1" applyProtection="1">
      <alignment horizontal="center" vertical="center" wrapText="1"/>
      <protection locked="0"/>
    </xf>
    <xf numFmtId="44" fontId="2" fillId="3" borderId="24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0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44" fontId="2" fillId="0" borderId="20" xfId="0" applyNumberFormat="1" applyFont="1" applyBorder="1" applyAlignment="1">
      <alignment horizontal="center" vertical="center" wrapText="1"/>
    </xf>
    <xf numFmtId="10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44" fontId="2" fillId="3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4" fontId="3" fillId="4" borderId="2" xfId="0" applyNumberFormat="1" applyFont="1" applyFill="1" applyBorder="1" applyAlignment="1">
      <alignment horizontal="center" vertical="center" wrapText="1"/>
    </xf>
    <xf numFmtId="44" fontId="3" fillId="4" borderId="4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44" fontId="2" fillId="0" borderId="21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left" vertical="center"/>
    </xf>
    <xf numFmtId="44" fontId="2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44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44" fontId="2" fillId="0" borderId="0" xfId="0" applyNumberFormat="1" applyFont="1" applyFill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44" fontId="2" fillId="0" borderId="29" xfId="0" applyNumberFormat="1" applyFont="1" applyBorder="1" applyAlignment="1">
      <alignment horizontal="center" vertical="center"/>
    </xf>
    <xf numFmtId="44" fontId="2" fillId="0" borderId="22" xfId="0" applyNumberFormat="1" applyFont="1" applyBorder="1" applyAlignment="1">
      <alignment horizontal="center" vertical="center"/>
    </xf>
    <xf numFmtId="44" fontId="2" fillId="0" borderId="30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4" fontId="2" fillId="0" borderId="28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26" xfId="0" applyNumberFormat="1" applyFont="1" applyBorder="1" applyAlignment="1">
      <alignment horizontal="center" vertical="center"/>
    </xf>
    <xf numFmtId="44" fontId="2" fillId="0" borderId="21" xfId="0" applyNumberFormat="1" applyFont="1" applyBorder="1" applyAlignment="1">
      <alignment horizontal="center" vertical="center"/>
    </xf>
    <xf numFmtId="44" fontId="2" fillId="0" borderId="24" xfId="0" applyNumberFormat="1" applyFont="1" applyBorder="1" applyAlignment="1">
      <alignment horizontal="center" vertical="center"/>
    </xf>
    <xf numFmtId="10" fontId="2" fillId="3" borderId="21" xfId="0" applyNumberFormat="1" applyFont="1" applyFill="1" applyBorder="1" applyAlignment="1" applyProtection="1">
      <alignment horizontal="center" vertical="center" wrapText="1"/>
    </xf>
    <xf numFmtId="10" fontId="2" fillId="3" borderId="2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horizontal="right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36D00"/>
      <color rgb="FFFFFFAB"/>
      <color rgb="FFBFBFBF"/>
      <color rgb="FFE00747"/>
      <color rgb="FFFFFF7D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131618</xdr:colOff>
      <xdr:row>8</xdr:row>
      <xdr:rowOff>54607</xdr:rowOff>
    </xdr:from>
    <xdr:to>
      <xdr:col>1</xdr:col>
      <xdr:colOff>1427018</xdr:colOff>
      <xdr:row>10</xdr:row>
      <xdr:rowOff>240286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18" y="1834916"/>
          <a:ext cx="2029691" cy="739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62346</xdr:colOff>
      <xdr:row>12</xdr:row>
      <xdr:rowOff>48491</xdr:rowOff>
    </xdr:from>
    <xdr:to>
      <xdr:col>2</xdr:col>
      <xdr:colOff>3175</xdr:colOff>
      <xdr:row>14</xdr:row>
      <xdr:rowOff>202046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6" y="2937164"/>
          <a:ext cx="2119745" cy="707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96983</xdr:colOff>
      <xdr:row>16</xdr:row>
      <xdr:rowOff>95043</xdr:rowOff>
    </xdr:from>
    <xdr:to>
      <xdr:col>1</xdr:col>
      <xdr:colOff>1440874</xdr:colOff>
      <xdr:row>18</xdr:row>
      <xdr:rowOff>222458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83" y="4092079"/>
          <a:ext cx="2078182" cy="681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103909</xdr:colOff>
      <xdr:row>20</xdr:row>
      <xdr:rowOff>83126</xdr:rowOff>
    </xdr:from>
    <xdr:to>
      <xdr:col>1</xdr:col>
      <xdr:colOff>1439497</xdr:colOff>
      <xdr:row>22</xdr:row>
      <xdr:rowOff>207818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9" y="5188526"/>
          <a:ext cx="2069879" cy="678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242455</xdr:colOff>
      <xdr:row>24</xdr:row>
      <xdr:rowOff>34637</xdr:rowOff>
    </xdr:from>
    <xdr:to>
      <xdr:col>1</xdr:col>
      <xdr:colOff>1343891</xdr:colOff>
      <xdr:row>26</xdr:row>
      <xdr:rowOff>249892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55" y="6248401"/>
          <a:ext cx="1835727" cy="769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318654</xdr:colOff>
      <xdr:row>28</xdr:row>
      <xdr:rowOff>48492</xdr:rowOff>
    </xdr:from>
    <xdr:to>
      <xdr:col>1</xdr:col>
      <xdr:colOff>1184564</xdr:colOff>
      <xdr:row>30</xdr:row>
      <xdr:rowOff>231250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654" y="7370619"/>
          <a:ext cx="1600201" cy="736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41564</xdr:colOff>
      <xdr:row>32</xdr:row>
      <xdr:rowOff>76200</xdr:rowOff>
    </xdr:from>
    <xdr:to>
      <xdr:col>1</xdr:col>
      <xdr:colOff>1427018</xdr:colOff>
      <xdr:row>34</xdr:row>
      <xdr:rowOff>182195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4" y="8506691"/>
          <a:ext cx="2119745" cy="660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36</xdr:row>
      <xdr:rowOff>62345</xdr:rowOff>
    </xdr:from>
    <xdr:to>
      <xdr:col>2</xdr:col>
      <xdr:colOff>7504</xdr:colOff>
      <xdr:row>38</xdr:row>
      <xdr:rowOff>168341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601200"/>
          <a:ext cx="2119745" cy="660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242455</xdr:colOff>
      <xdr:row>40</xdr:row>
      <xdr:rowOff>86907</xdr:rowOff>
    </xdr:from>
    <xdr:to>
      <xdr:col>1</xdr:col>
      <xdr:colOff>1330036</xdr:colOff>
      <xdr:row>42</xdr:row>
      <xdr:rowOff>195269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55" y="10734125"/>
          <a:ext cx="1821872" cy="662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55419</xdr:colOff>
      <xdr:row>46</xdr:row>
      <xdr:rowOff>83128</xdr:rowOff>
    </xdr:from>
    <xdr:to>
      <xdr:col>2</xdr:col>
      <xdr:colOff>578</xdr:colOff>
      <xdr:row>48</xdr:row>
      <xdr:rowOff>200371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19" y="12282055"/>
          <a:ext cx="2133600" cy="67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69273</xdr:colOff>
      <xdr:row>52</xdr:row>
      <xdr:rowOff>90056</xdr:rowOff>
    </xdr:from>
    <xdr:to>
      <xdr:col>2</xdr:col>
      <xdr:colOff>5572</xdr:colOff>
      <xdr:row>54</xdr:row>
      <xdr:rowOff>142512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3" y="13840692"/>
          <a:ext cx="2124740" cy="606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69273</xdr:colOff>
      <xdr:row>56</xdr:row>
      <xdr:rowOff>110836</xdr:rowOff>
    </xdr:from>
    <xdr:to>
      <xdr:col>1</xdr:col>
      <xdr:colOff>1433946</xdr:colOff>
      <xdr:row>58</xdr:row>
      <xdr:rowOff>184927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3" y="14969836"/>
          <a:ext cx="2098964" cy="628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55418</xdr:colOff>
      <xdr:row>60</xdr:row>
      <xdr:rowOff>96982</xdr:rowOff>
    </xdr:from>
    <xdr:to>
      <xdr:col>1</xdr:col>
      <xdr:colOff>1420091</xdr:colOff>
      <xdr:row>62</xdr:row>
      <xdr:rowOff>171074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18" y="16064346"/>
          <a:ext cx="2098964" cy="628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242454</xdr:colOff>
      <xdr:row>64</xdr:row>
      <xdr:rowOff>34636</xdr:rowOff>
    </xdr:from>
    <xdr:to>
      <xdr:col>1</xdr:col>
      <xdr:colOff>1343890</xdr:colOff>
      <xdr:row>66</xdr:row>
      <xdr:rowOff>231071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54" y="17110363"/>
          <a:ext cx="1835727" cy="750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464127</xdr:colOff>
      <xdr:row>68</xdr:row>
      <xdr:rowOff>55418</xdr:rowOff>
    </xdr:from>
    <xdr:to>
      <xdr:col>1</xdr:col>
      <xdr:colOff>1191491</xdr:colOff>
      <xdr:row>70</xdr:row>
      <xdr:rowOff>238990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127" y="18239509"/>
          <a:ext cx="1461655" cy="737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48491</xdr:colOff>
      <xdr:row>76</xdr:row>
      <xdr:rowOff>55420</xdr:rowOff>
    </xdr:from>
    <xdr:to>
      <xdr:col>1</xdr:col>
      <xdr:colOff>1433945</xdr:colOff>
      <xdr:row>78</xdr:row>
      <xdr:rowOff>188350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1" y="20456238"/>
          <a:ext cx="2119745" cy="687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48491</xdr:colOff>
      <xdr:row>72</xdr:row>
      <xdr:rowOff>76200</xdr:rowOff>
    </xdr:from>
    <xdr:to>
      <xdr:col>1</xdr:col>
      <xdr:colOff>1433945</xdr:colOff>
      <xdr:row>74</xdr:row>
      <xdr:rowOff>209131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1" y="19368655"/>
          <a:ext cx="2119745" cy="687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187036</xdr:colOff>
      <xdr:row>80</xdr:row>
      <xdr:rowOff>67087</xdr:rowOff>
    </xdr:from>
    <xdr:to>
      <xdr:col>1</xdr:col>
      <xdr:colOff>1400499</xdr:colOff>
      <xdr:row>82</xdr:row>
      <xdr:rowOff>214745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36" y="21576269"/>
          <a:ext cx="1947754" cy="701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103908</xdr:colOff>
      <xdr:row>86</xdr:row>
      <xdr:rowOff>48491</xdr:rowOff>
    </xdr:from>
    <xdr:to>
      <xdr:col>1</xdr:col>
      <xdr:colOff>1392381</xdr:colOff>
      <xdr:row>88</xdr:row>
      <xdr:rowOff>222455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8" y="23109382"/>
          <a:ext cx="2022764" cy="72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69273</xdr:colOff>
      <xdr:row>90</xdr:row>
      <xdr:rowOff>83127</xdr:rowOff>
    </xdr:from>
    <xdr:to>
      <xdr:col>2</xdr:col>
      <xdr:colOff>577</xdr:colOff>
      <xdr:row>92</xdr:row>
      <xdr:rowOff>220923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3" y="24252382"/>
          <a:ext cx="2119745" cy="691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69272</xdr:colOff>
      <xdr:row>94</xdr:row>
      <xdr:rowOff>62671</xdr:rowOff>
    </xdr:from>
    <xdr:to>
      <xdr:col>2</xdr:col>
      <xdr:colOff>7504</xdr:colOff>
      <xdr:row>96</xdr:row>
      <xdr:rowOff>214745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2" y="25340289"/>
          <a:ext cx="2126673" cy="706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62346</xdr:colOff>
      <xdr:row>100</xdr:row>
      <xdr:rowOff>55418</xdr:rowOff>
    </xdr:from>
    <xdr:to>
      <xdr:col>2</xdr:col>
      <xdr:colOff>578</xdr:colOff>
      <xdr:row>102</xdr:row>
      <xdr:rowOff>207492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6" y="26884745"/>
          <a:ext cx="2126673" cy="706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124691</xdr:colOff>
      <xdr:row>104</xdr:row>
      <xdr:rowOff>27709</xdr:rowOff>
    </xdr:from>
    <xdr:to>
      <xdr:col>1</xdr:col>
      <xdr:colOff>1343891</xdr:colOff>
      <xdr:row>106</xdr:row>
      <xdr:rowOff>226834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91" y="27965400"/>
          <a:ext cx="1953491" cy="753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108</xdr:row>
      <xdr:rowOff>87262</xdr:rowOff>
    </xdr:from>
    <xdr:to>
      <xdr:col>1</xdr:col>
      <xdr:colOff>1388738</xdr:colOff>
      <xdr:row>110</xdr:row>
      <xdr:rowOff>200891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9133317"/>
          <a:ext cx="2046829" cy="667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96982</xdr:colOff>
      <xdr:row>112</xdr:row>
      <xdr:rowOff>90055</xdr:rowOff>
    </xdr:from>
    <xdr:to>
      <xdr:col>1</xdr:col>
      <xdr:colOff>1409520</xdr:colOff>
      <xdr:row>114</xdr:row>
      <xdr:rowOff>203683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82" y="30244473"/>
          <a:ext cx="2046829" cy="667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90054</xdr:colOff>
      <xdr:row>116</xdr:row>
      <xdr:rowOff>62346</xdr:rowOff>
    </xdr:from>
    <xdr:to>
      <xdr:col>1</xdr:col>
      <xdr:colOff>1367402</xdr:colOff>
      <xdr:row>118</xdr:row>
      <xdr:rowOff>193963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54" y="31325128"/>
          <a:ext cx="2011639" cy="685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69273</xdr:colOff>
      <xdr:row>122</xdr:row>
      <xdr:rowOff>62346</xdr:rowOff>
    </xdr:from>
    <xdr:to>
      <xdr:col>1</xdr:col>
      <xdr:colOff>1400725</xdr:colOff>
      <xdr:row>124</xdr:row>
      <xdr:rowOff>214745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3" y="32876837"/>
          <a:ext cx="2065743" cy="706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69272</xdr:colOff>
      <xdr:row>126</xdr:row>
      <xdr:rowOff>72052</xdr:rowOff>
    </xdr:from>
    <xdr:to>
      <xdr:col>2</xdr:col>
      <xdr:colOff>3175</xdr:colOff>
      <xdr:row>128</xdr:row>
      <xdr:rowOff>187037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2" y="33994907"/>
          <a:ext cx="2112819" cy="669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62346</xdr:colOff>
      <xdr:row>130</xdr:row>
      <xdr:rowOff>50610</xdr:rowOff>
    </xdr:from>
    <xdr:to>
      <xdr:col>2</xdr:col>
      <xdr:colOff>7504</xdr:colOff>
      <xdr:row>132</xdr:row>
      <xdr:rowOff>203993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6" y="35081828"/>
          <a:ext cx="2133599" cy="70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55418</xdr:colOff>
      <xdr:row>134</xdr:row>
      <xdr:rowOff>55419</xdr:rowOff>
    </xdr:from>
    <xdr:to>
      <xdr:col>2</xdr:col>
      <xdr:colOff>576</xdr:colOff>
      <xdr:row>136</xdr:row>
      <xdr:rowOff>208802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18" y="36195001"/>
          <a:ext cx="2133599" cy="70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249382</xdr:colOff>
      <xdr:row>138</xdr:row>
      <xdr:rowOff>34636</xdr:rowOff>
    </xdr:from>
    <xdr:to>
      <xdr:col>1</xdr:col>
      <xdr:colOff>1281546</xdr:colOff>
      <xdr:row>140</xdr:row>
      <xdr:rowOff>248519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82" y="37282581"/>
          <a:ext cx="1766455" cy="768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69275</xdr:colOff>
      <xdr:row>142</xdr:row>
      <xdr:rowOff>69273</xdr:rowOff>
    </xdr:from>
    <xdr:to>
      <xdr:col>1</xdr:col>
      <xdr:colOff>1433948</xdr:colOff>
      <xdr:row>144</xdr:row>
      <xdr:rowOff>208913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5" y="38425582"/>
          <a:ext cx="2098964" cy="693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148</xdr:row>
      <xdr:rowOff>76200</xdr:rowOff>
    </xdr:from>
    <xdr:to>
      <xdr:col>1</xdr:col>
      <xdr:colOff>1440873</xdr:colOff>
      <xdr:row>150</xdr:row>
      <xdr:rowOff>215840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9984218"/>
          <a:ext cx="2098964" cy="693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90054</xdr:colOff>
      <xdr:row>152</xdr:row>
      <xdr:rowOff>55418</xdr:rowOff>
    </xdr:from>
    <xdr:to>
      <xdr:col>1</xdr:col>
      <xdr:colOff>1399309</xdr:colOff>
      <xdr:row>154</xdr:row>
      <xdr:rowOff>203317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54" y="41071800"/>
          <a:ext cx="2043546" cy="702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27709</xdr:colOff>
      <xdr:row>158</xdr:row>
      <xdr:rowOff>173182</xdr:rowOff>
    </xdr:from>
    <xdr:to>
      <xdr:col>1</xdr:col>
      <xdr:colOff>1444336</xdr:colOff>
      <xdr:row>160</xdr:row>
      <xdr:rowOff>124691</xdr:rowOff>
    </xdr:to>
    <xdr:pic>
      <xdr:nvPicPr>
        <xdr:cNvPr id="86" name="Picture 85"/>
        <xdr:cNvPicPr>
          <a:picLocks noChangeAspect="1"/>
        </xdr:cNvPicPr>
      </xdr:nvPicPr>
      <xdr:blipFill rotWithShape="1">
        <a:blip xmlns:r="http://schemas.openxmlformats.org/officeDocument/2006/relationships" r:embed="rId27"/>
        <a:srcRect l="29306" t="45198" r="12366" b="34770"/>
        <a:stretch/>
      </xdr:blipFill>
      <xdr:spPr>
        <a:xfrm>
          <a:off x="27709" y="42741273"/>
          <a:ext cx="2189018" cy="505691"/>
        </a:xfrm>
        <a:prstGeom prst="rect">
          <a:avLst/>
        </a:prstGeom>
      </xdr:spPr>
    </xdr:pic>
    <xdr:clientData/>
  </xdr:twoCellAnchor>
  <xdr:twoCellAnchor editAs="oneCell">
    <xdr:from>
      <xdr:col>0</xdr:col>
      <xdr:colOff>27708</xdr:colOff>
      <xdr:row>162</xdr:row>
      <xdr:rowOff>152400</xdr:rowOff>
    </xdr:from>
    <xdr:to>
      <xdr:col>1</xdr:col>
      <xdr:colOff>1444335</xdr:colOff>
      <xdr:row>164</xdr:row>
      <xdr:rowOff>103910</xdr:rowOff>
    </xdr:to>
    <xdr:pic>
      <xdr:nvPicPr>
        <xdr:cNvPr id="87" name="Picture 86"/>
        <xdr:cNvPicPr>
          <a:picLocks noChangeAspect="1"/>
        </xdr:cNvPicPr>
      </xdr:nvPicPr>
      <xdr:blipFill rotWithShape="1">
        <a:blip xmlns:r="http://schemas.openxmlformats.org/officeDocument/2006/relationships" r:embed="rId27"/>
        <a:srcRect l="29306" t="45198" r="12366" b="34770"/>
        <a:stretch/>
      </xdr:blipFill>
      <xdr:spPr>
        <a:xfrm>
          <a:off x="27708" y="43828855"/>
          <a:ext cx="2189018" cy="505691"/>
        </a:xfrm>
        <a:prstGeom prst="rect">
          <a:avLst/>
        </a:prstGeom>
      </xdr:spPr>
    </xdr:pic>
    <xdr:clientData/>
  </xdr:twoCellAnchor>
  <xdr:twoCellAnchor editAs="oneCell">
    <xdr:from>
      <xdr:col>0</xdr:col>
      <xdr:colOff>27708</xdr:colOff>
      <xdr:row>166</xdr:row>
      <xdr:rowOff>159327</xdr:rowOff>
    </xdr:from>
    <xdr:to>
      <xdr:col>1</xdr:col>
      <xdr:colOff>1444335</xdr:colOff>
      <xdr:row>168</xdr:row>
      <xdr:rowOff>110836</xdr:rowOff>
    </xdr:to>
    <xdr:pic>
      <xdr:nvPicPr>
        <xdr:cNvPr id="89" name="Picture 88"/>
        <xdr:cNvPicPr>
          <a:picLocks noChangeAspect="1"/>
        </xdr:cNvPicPr>
      </xdr:nvPicPr>
      <xdr:blipFill rotWithShape="1">
        <a:blip xmlns:r="http://schemas.openxmlformats.org/officeDocument/2006/relationships" r:embed="rId27"/>
        <a:srcRect l="29306" t="45198" r="12366" b="34770"/>
        <a:stretch/>
      </xdr:blipFill>
      <xdr:spPr>
        <a:xfrm>
          <a:off x="27708" y="44944145"/>
          <a:ext cx="2189018" cy="505691"/>
        </a:xfrm>
        <a:prstGeom prst="rect">
          <a:avLst/>
        </a:prstGeom>
      </xdr:spPr>
    </xdr:pic>
    <xdr:clientData/>
  </xdr:twoCellAnchor>
  <xdr:twoCellAnchor editAs="oneCell">
    <xdr:from>
      <xdr:col>0</xdr:col>
      <xdr:colOff>27708</xdr:colOff>
      <xdr:row>170</xdr:row>
      <xdr:rowOff>173182</xdr:rowOff>
    </xdr:from>
    <xdr:to>
      <xdr:col>1</xdr:col>
      <xdr:colOff>1444335</xdr:colOff>
      <xdr:row>172</xdr:row>
      <xdr:rowOff>124691</xdr:rowOff>
    </xdr:to>
    <xdr:pic>
      <xdr:nvPicPr>
        <xdr:cNvPr id="90" name="Picture 89"/>
        <xdr:cNvPicPr>
          <a:picLocks noChangeAspect="1"/>
        </xdr:cNvPicPr>
      </xdr:nvPicPr>
      <xdr:blipFill rotWithShape="1">
        <a:blip xmlns:r="http://schemas.openxmlformats.org/officeDocument/2006/relationships" r:embed="rId27"/>
        <a:srcRect l="29306" t="45198" r="12366" b="34770"/>
        <a:stretch/>
      </xdr:blipFill>
      <xdr:spPr>
        <a:xfrm>
          <a:off x="27708" y="46066364"/>
          <a:ext cx="2189018" cy="505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0"/>
  <sheetViews>
    <sheetView tabSelected="1" showRuler="0" view="pageBreakPreview" zoomScale="130" zoomScaleNormal="100" zoomScaleSheetLayoutView="130" zoomScalePageLayoutView="90" workbookViewId="0">
      <selection activeCell="B2" sqref="B2"/>
    </sheetView>
  </sheetViews>
  <sheetFormatPr defaultColWidth="8.85546875" defaultRowHeight="17.45" customHeight="1" x14ac:dyDescent="0.2"/>
  <cols>
    <col min="1" max="1" width="10.7109375" style="3" customWidth="1"/>
    <col min="2" max="2" width="21.7109375" style="9" customWidth="1"/>
    <col min="3" max="4" width="8.28515625" style="10" customWidth="1"/>
    <col min="5" max="5" width="9.7109375" style="3" customWidth="1"/>
    <col min="6" max="9" width="3.28515625" style="11" customWidth="1"/>
    <col min="10" max="17" width="3.28515625" style="3" customWidth="1"/>
    <col min="18" max="18" width="6.28515625" style="11" customWidth="1"/>
    <col min="19" max="19" width="8.7109375" style="1" customWidth="1"/>
    <col min="20" max="20" width="9.7109375" style="2" customWidth="1"/>
    <col min="21" max="16384" width="8.85546875" style="3"/>
  </cols>
  <sheetData>
    <row r="1" spans="1:20" ht="12.6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20" ht="17.45" customHeight="1" x14ac:dyDescent="0.2">
      <c r="A2" s="4" t="s">
        <v>4</v>
      </c>
      <c r="B2" s="5"/>
      <c r="C2" s="6"/>
      <c r="D2" s="108" t="s">
        <v>7</v>
      </c>
      <c r="E2" s="108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17.45" customHeight="1" x14ac:dyDescent="0.2">
      <c r="A3" s="7" t="s">
        <v>6</v>
      </c>
      <c r="B3" s="8"/>
      <c r="C3" s="6"/>
      <c r="D3" s="109" t="s">
        <v>8</v>
      </c>
      <c r="E3" s="109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1:20" ht="12.6" customHeight="1" x14ac:dyDescent="0.2"/>
    <row r="5" spans="1:20" s="10" customFormat="1" ht="23.45" customHeight="1" x14ac:dyDescent="0.2">
      <c r="A5" s="110" t="s">
        <v>2</v>
      </c>
      <c r="B5" s="111"/>
      <c r="C5" s="105" t="s">
        <v>25</v>
      </c>
      <c r="D5" s="105"/>
      <c r="E5" s="39" t="s">
        <v>3</v>
      </c>
      <c r="F5" s="105" t="s">
        <v>0</v>
      </c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40" t="s">
        <v>1</v>
      </c>
      <c r="S5" s="41" t="s">
        <v>9</v>
      </c>
      <c r="T5" s="42" t="s">
        <v>10</v>
      </c>
    </row>
    <row r="6" spans="1:20" ht="17.45" customHeight="1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20" s="14" customFormat="1" ht="17.45" customHeight="1" x14ac:dyDescent="0.2">
      <c r="A7" s="112" t="s">
        <v>61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2"/>
      <c r="T7" s="13"/>
    </row>
    <row r="8" spans="1:20" ht="21.6" customHeight="1" x14ac:dyDescent="0.2">
      <c r="A8" s="123" t="s">
        <v>34</v>
      </c>
      <c r="B8" s="124"/>
      <c r="C8" s="104" t="s">
        <v>27</v>
      </c>
      <c r="D8" s="104" t="s">
        <v>28</v>
      </c>
      <c r="E8" s="55" t="s">
        <v>31</v>
      </c>
      <c r="F8" s="56" t="s">
        <v>36</v>
      </c>
      <c r="G8" s="56">
        <v>1</v>
      </c>
      <c r="H8" s="56">
        <v>4</v>
      </c>
      <c r="I8" s="56">
        <v>5</v>
      </c>
      <c r="J8" s="56">
        <v>0</v>
      </c>
      <c r="K8" s="56">
        <v>1</v>
      </c>
      <c r="L8" s="56">
        <v>3</v>
      </c>
      <c r="M8" s="56">
        <v>0</v>
      </c>
      <c r="N8" s="56">
        <v>0</v>
      </c>
      <c r="O8" s="56">
        <v>0</v>
      </c>
      <c r="P8" s="56">
        <v>6</v>
      </c>
      <c r="Q8" s="56">
        <v>1</v>
      </c>
      <c r="R8" s="57"/>
      <c r="S8" s="37">
        <v>835</v>
      </c>
      <c r="T8" s="2">
        <f t="shared" ref="T8:T43" si="0">SUM(R8*S8)</f>
        <v>0</v>
      </c>
    </row>
    <row r="9" spans="1:20" ht="21.6" customHeight="1" x14ac:dyDescent="0.2">
      <c r="A9" s="126"/>
      <c r="B9" s="127"/>
      <c r="C9" s="77"/>
      <c r="D9" s="77"/>
      <c r="E9" s="31" t="s">
        <v>32</v>
      </c>
      <c r="F9" s="32" t="s">
        <v>36</v>
      </c>
      <c r="G9" s="32">
        <v>1</v>
      </c>
      <c r="H9" s="32">
        <v>4</v>
      </c>
      <c r="I9" s="32">
        <v>5</v>
      </c>
      <c r="J9" s="32">
        <v>0</v>
      </c>
      <c r="K9" s="32">
        <v>2</v>
      </c>
      <c r="L9" s="32">
        <v>3</v>
      </c>
      <c r="M9" s="32">
        <v>0</v>
      </c>
      <c r="N9" s="32">
        <v>0</v>
      </c>
      <c r="O9" s="32">
        <v>0</v>
      </c>
      <c r="P9" s="32">
        <v>6</v>
      </c>
      <c r="Q9" s="32">
        <v>1</v>
      </c>
      <c r="R9" s="33"/>
      <c r="S9" s="37">
        <v>835</v>
      </c>
      <c r="T9" s="2">
        <f t="shared" si="0"/>
        <v>0</v>
      </c>
    </row>
    <row r="10" spans="1:20" ht="21.6" customHeight="1" x14ac:dyDescent="0.2">
      <c r="A10" s="126"/>
      <c r="B10" s="127"/>
      <c r="C10" s="77"/>
      <c r="D10" s="77"/>
      <c r="E10" s="47" t="s">
        <v>33</v>
      </c>
      <c r="F10" s="32" t="s">
        <v>36</v>
      </c>
      <c r="G10" s="32">
        <v>1</v>
      </c>
      <c r="H10" s="32">
        <v>4</v>
      </c>
      <c r="I10" s="32">
        <v>5</v>
      </c>
      <c r="J10" s="32">
        <v>0</v>
      </c>
      <c r="K10" s="32">
        <v>3</v>
      </c>
      <c r="L10" s="32">
        <v>3</v>
      </c>
      <c r="M10" s="32">
        <v>0</v>
      </c>
      <c r="N10" s="32">
        <v>0</v>
      </c>
      <c r="O10" s="32">
        <v>0</v>
      </c>
      <c r="P10" s="32">
        <v>6</v>
      </c>
      <c r="Q10" s="32">
        <v>1</v>
      </c>
      <c r="R10" s="33"/>
      <c r="S10" s="37">
        <v>885</v>
      </c>
      <c r="T10" s="2">
        <f t="shared" si="0"/>
        <v>0</v>
      </c>
    </row>
    <row r="11" spans="1:20" ht="21.6" customHeight="1" x14ac:dyDescent="0.2">
      <c r="A11" s="128"/>
      <c r="B11" s="129"/>
      <c r="C11" s="78"/>
      <c r="D11" s="78"/>
      <c r="E11" s="31" t="s">
        <v>26</v>
      </c>
      <c r="F11" s="32" t="s">
        <v>36</v>
      </c>
      <c r="G11" s="32">
        <v>1</v>
      </c>
      <c r="H11" s="32">
        <v>4</v>
      </c>
      <c r="I11" s="32">
        <v>5</v>
      </c>
      <c r="J11" s="32">
        <v>0</v>
      </c>
      <c r="K11" s="32">
        <v>8</v>
      </c>
      <c r="L11" s="32">
        <v>3</v>
      </c>
      <c r="M11" s="32">
        <v>0</v>
      </c>
      <c r="N11" s="32">
        <v>0</v>
      </c>
      <c r="O11" s="32">
        <v>0</v>
      </c>
      <c r="P11" s="32">
        <v>6</v>
      </c>
      <c r="Q11" s="32">
        <v>1</v>
      </c>
      <c r="R11" s="33"/>
      <c r="S11" s="37">
        <v>915</v>
      </c>
      <c r="T11" s="2">
        <f t="shared" si="0"/>
        <v>0</v>
      </c>
    </row>
    <row r="12" spans="1:20" ht="21.6" customHeight="1" x14ac:dyDescent="0.2">
      <c r="A12" s="118" t="s">
        <v>34</v>
      </c>
      <c r="B12" s="119"/>
      <c r="C12" s="79" t="s">
        <v>27</v>
      </c>
      <c r="D12" s="79" t="s">
        <v>30</v>
      </c>
      <c r="E12" s="31" t="s">
        <v>31</v>
      </c>
      <c r="F12" s="32" t="s">
        <v>36</v>
      </c>
      <c r="G12" s="32">
        <v>2</v>
      </c>
      <c r="H12" s="32">
        <v>4</v>
      </c>
      <c r="I12" s="32">
        <v>5</v>
      </c>
      <c r="J12" s="32">
        <v>0</v>
      </c>
      <c r="K12" s="32">
        <v>1</v>
      </c>
      <c r="L12" s="32">
        <v>3</v>
      </c>
      <c r="M12" s="32">
        <v>0</v>
      </c>
      <c r="N12" s="32">
        <v>0</v>
      </c>
      <c r="O12" s="32">
        <v>0</v>
      </c>
      <c r="P12" s="32">
        <v>6</v>
      </c>
      <c r="Q12" s="32">
        <v>1</v>
      </c>
      <c r="R12" s="33"/>
      <c r="S12" s="37">
        <v>1150</v>
      </c>
      <c r="T12" s="2">
        <f t="shared" si="0"/>
        <v>0</v>
      </c>
    </row>
    <row r="13" spans="1:20" ht="21.6" customHeight="1" x14ac:dyDescent="0.2">
      <c r="A13" s="126"/>
      <c r="B13" s="127"/>
      <c r="C13" s="77"/>
      <c r="D13" s="77"/>
      <c r="E13" s="31" t="s">
        <v>32</v>
      </c>
      <c r="F13" s="32" t="s">
        <v>36</v>
      </c>
      <c r="G13" s="32">
        <v>2</v>
      </c>
      <c r="H13" s="32">
        <v>4</v>
      </c>
      <c r="I13" s="32">
        <v>5</v>
      </c>
      <c r="J13" s="32">
        <v>0</v>
      </c>
      <c r="K13" s="32">
        <v>2</v>
      </c>
      <c r="L13" s="32">
        <v>3</v>
      </c>
      <c r="M13" s="32">
        <v>0</v>
      </c>
      <c r="N13" s="32">
        <v>0</v>
      </c>
      <c r="O13" s="32">
        <v>0</v>
      </c>
      <c r="P13" s="32">
        <v>6</v>
      </c>
      <c r="Q13" s="32">
        <v>1</v>
      </c>
      <c r="R13" s="33"/>
      <c r="S13" s="37">
        <v>1150</v>
      </c>
      <c r="T13" s="2">
        <f t="shared" si="0"/>
        <v>0</v>
      </c>
    </row>
    <row r="14" spans="1:20" ht="21.6" customHeight="1" x14ac:dyDescent="0.2">
      <c r="A14" s="126"/>
      <c r="B14" s="127"/>
      <c r="C14" s="77"/>
      <c r="D14" s="77"/>
      <c r="E14" s="47" t="s">
        <v>33</v>
      </c>
      <c r="F14" s="32" t="s">
        <v>36</v>
      </c>
      <c r="G14" s="32">
        <v>2</v>
      </c>
      <c r="H14" s="32">
        <v>4</v>
      </c>
      <c r="I14" s="32">
        <v>5</v>
      </c>
      <c r="J14" s="32">
        <v>0</v>
      </c>
      <c r="K14" s="32">
        <v>3</v>
      </c>
      <c r="L14" s="32">
        <v>3</v>
      </c>
      <c r="M14" s="32">
        <v>0</v>
      </c>
      <c r="N14" s="32">
        <v>0</v>
      </c>
      <c r="O14" s="32">
        <v>0</v>
      </c>
      <c r="P14" s="32">
        <v>6</v>
      </c>
      <c r="Q14" s="32">
        <v>1</v>
      </c>
      <c r="R14" s="33"/>
      <c r="S14" s="37">
        <v>1200</v>
      </c>
      <c r="T14" s="2">
        <f t="shared" si="0"/>
        <v>0</v>
      </c>
    </row>
    <row r="15" spans="1:20" ht="21.6" customHeight="1" x14ac:dyDescent="0.2">
      <c r="A15" s="128"/>
      <c r="B15" s="129"/>
      <c r="C15" s="78"/>
      <c r="D15" s="78"/>
      <c r="E15" s="31" t="s">
        <v>26</v>
      </c>
      <c r="F15" s="32" t="s">
        <v>36</v>
      </c>
      <c r="G15" s="32">
        <v>2</v>
      </c>
      <c r="H15" s="32">
        <v>4</v>
      </c>
      <c r="I15" s="32">
        <v>5</v>
      </c>
      <c r="J15" s="32">
        <v>0</v>
      </c>
      <c r="K15" s="32">
        <v>8</v>
      </c>
      <c r="L15" s="32">
        <v>3</v>
      </c>
      <c r="M15" s="32">
        <v>0</v>
      </c>
      <c r="N15" s="32">
        <v>0</v>
      </c>
      <c r="O15" s="32">
        <v>0</v>
      </c>
      <c r="P15" s="32">
        <v>6</v>
      </c>
      <c r="Q15" s="32">
        <v>1</v>
      </c>
      <c r="R15" s="33"/>
      <c r="S15" s="37">
        <v>1230</v>
      </c>
      <c r="T15" s="2">
        <f t="shared" si="0"/>
        <v>0</v>
      </c>
    </row>
    <row r="16" spans="1:20" ht="21.6" customHeight="1" x14ac:dyDescent="0.2">
      <c r="A16" s="118" t="s">
        <v>34</v>
      </c>
      <c r="B16" s="119"/>
      <c r="C16" s="79" t="s">
        <v>27</v>
      </c>
      <c r="D16" s="79" t="s">
        <v>37</v>
      </c>
      <c r="E16" s="31" t="s">
        <v>31</v>
      </c>
      <c r="F16" s="32" t="s">
        <v>36</v>
      </c>
      <c r="G16" s="32">
        <v>3</v>
      </c>
      <c r="H16" s="32">
        <v>4</v>
      </c>
      <c r="I16" s="32">
        <v>5</v>
      </c>
      <c r="J16" s="32">
        <v>0</v>
      </c>
      <c r="K16" s="32">
        <v>1</v>
      </c>
      <c r="L16" s="32">
        <v>3</v>
      </c>
      <c r="M16" s="32">
        <v>0</v>
      </c>
      <c r="N16" s="32">
        <v>0</v>
      </c>
      <c r="O16" s="32">
        <v>0</v>
      </c>
      <c r="P16" s="32">
        <v>6</v>
      </c>
      <c r="Q16" s="32">
        <v>1</v>
      </c>
      <c r="R16" s="33"/>
      <c r="S16" s="37">
        <v>1150</v>
      </c>
      <c r="T16" s="2">
        <f t="shared" si="0"/>
        <v>0</v>
      </c>
    </row>
    <row r="17" spans="1:20" ht="21.6" customHeight="1" x14ac:dyDescent="0.2">
      <c r="A17" s="114"/>
      <c r="B17" s="115"/>
      <c r="C17" s="77"/>
      <c r="D17" s="77"/>
      <c r="E17" s="31" t="s">
        <v>32</v>
      </c>
      <c r="F17" s="32" t="s">
        <v>36</v>
      </c>
      <c r="G17" s="32">
        <v>3</v>
      </c>
      <c r="H17" s="32">
        <v>4</v>
      </c>
      <c r="I17" s="32">
        <v>5</v>
      </c>
      <c r="J17" s="32">
        <v>0</v>
      </c>
      <c r="K17" s="32">
        <v>2</v>
      </c>
      <c r="L17" s="32">
        <v>3</v>
      </c>
      <c r="M17" s="32">
        <v>0</v>
      </c>
      <c r="N17" s="32">
        <v>0</v>
      </c>
      <c r="O17" s="32">
        <v>0</v>
      </c>
      <c r="P17" s="32">
        <v>6</v>
      </c>
      <c r="Q17" s="32">
        <v>1</v>
      </c>
      <c r="R17" s="33"/>
      <c r="S17" s="37">
        <v>1150</v>
      </c>
      <c r="T17" s="2">
        <f t="shared" si="0"/>
        <v>0</v>
      </c>
    </row>
    <row r="18" spans="1:20" ht="21.6" customHeight="1" x14ac:dyDescent="0.2">
      <c r="A18" s="114"/>
      <c r="B18" s="115"/>
      <c r="C18" s="77"/>
      <c r="D18" s="77"/>
      <c r="E18" s="47" t="s">
        <v>33</v>
      </c>
      <c r="F18" s="32" t="s">
        <v>36</v>
      </c>
      <c r="G18" s="32">
        <v>3</v>
      </c>
      <c r="H18" s="32">
        <v>4</v>
      </c>
      <c r="I18" s="32">
        <v>5</v>
      </c>
      <c r="J18" s="32">
        <v>0</v>
      </c>
      <c r="K18" s="32">
        <v>3</v>
      </c>
      <c r="L18" s="32">
        <v>3</v>
      </c>
      <c r="M18" s="32">
        <v>0</v>
      </c>
      <c r="N18" s="32">
        <v>0</v>
      </c>
      <c r="O18" s="32">
        <v>0</v>
      </c>
      <c r="P18" s="32">
        <v>6</v>
      </c>
      <c r="Q18" s="32">
        <v>1</v>
      </c>
      <c r="R18" s="33"/>
      <c r="S18" s="37">
        <v>1200</v>
      </c>
      <c r="T18" s="2">
        <f t="shared" si="0"/>
        <v>0</v>
      </c>
    </row>
    <row r="19" spans="1:20" ht="21.6" customHeight="1" x14ac:dyDescent="0.2">
      <c r="A19" s="116"/>
      <c r="B19" s="117"/>
      <c r="C19" s="78"/>
      <c r="D19" s="78"/>
      <c r="E19" s="31" t="s">
        <v>26</v>
      </c>
      <c r="F19" s="32" t="s">
        <v>36</v>
      </c>
      <c r="G19" s="32">
        <v>3</v>
      </c>
      <c r="H19" s="32">
        <v>4</v>
      </c>
      <c r="I19" s="32">
        <v>5</v>
      </c>
      <c r="J19" s="32">
        <v>0</v>
      </c>
      <c r="K19" s="32">
        <v>8</v>
      </c>
      <c r="L19" s="32">
        <v>3</v>
      </c>
      <c r="M19" s="32">
        <v>0</v>
      </c>
      <c r="N19" s="32">
        <v>0</v>
      </c>
      <c r="O19" s="32">
        <v>0</v>
      </c>
      <c r="P19" s="32">
        <v>6</v>
      </c>
      <c r="Q19" s="32">
        <v>1</v>
      </c>
      <c r="R19" s="33"/>
      <c r="S19" s="37">
        <v>1230</v>
      </c>
      <c r="T19" s="2">
        <f t="shared" si="0"/>
        <v>0</v>
      </c>
    </row>
    <row r="20" spans="1:20" ht="21.6" customHeight="1" x14ac:dyDescent="0.2">
      <c r="A20" s="118" t="s">
        <v>34</v>
      </c>
      <c r="B20" s="119"/>
      <c r="C20" s="79" t="s">
        <v>27</v>
      </c>
      <c r="D20" s="79" t="s">
        <v>38</v>
      </c>
      <c r="E20" s="31" t="s">
        <v>31</v>
      </c>
      <c r="F20" s="32" t="s">
        <v>36</v>
      </c>
      <c r="G20" s="32">
        <v>4</v>
      </c>
      <c r="H20" s="32">
        <v>4</v>
      </c>
      <c r="I20" s="32">
        <v>5</v>
      </c>
      <c r="J20" s="32">
        <v>0</v>
      </c>
      <c r="K20" s="32">
        <v>1</v>
      </c>
      <c r="L20" s="32">
        <v>3</v>
      </c>
      <c r="M20" s="32">
        <v>0</v>
      </c>
      <c r="N20" s="32">
        <v>0</v>
      </c>
      <c r="O20" s="32">
        <v>0</v>
      </c>
      <c r="P20" s="32">
        <v>6</v>
      </c>
      <c r="Q20" s="32">
        <v>1</v>
      </c>
      <c r="R20" s="33"/>
      <c r="S20" s="37">
        <v>1150</v>
      </c>
      <c r="T20" s="2">
        <f t="shared" si="0"/>
        <v>0</v>
      </c>
    </row>
    <row r="21" spans="1:20" ht="21.6" customHeight="1" x14ac:dyDescent="0.2">
      <c r="A21" s="114"/>
      <c r="B21" s="115"/>
      <c r="C21" s="77"/>
      <c r="D21" s="77"/>
      <c r="E21" s="31" t="s">
        <v>32</v>
      </c>
      <c r="F21" s="32" t="s">
        <v>36</v>
      </c>
      <c r="G21" s="32">
        <v>4</v>
      </c>
      <c r="H21" s="32">
        <v>4</v>
      </c>
      <c r="I21" s="32">
        <v>5</v>
      </c>
      <c r="J21" s="32">
        <v>0</v>
      </c>
      <c r="K21" s="32">
        <v>2</v>
      </c>
      <c r="L21" s="32">
        <v>3</v>
      </c>
      <c r="M21" s="32">
        <v>0</v>
      </c>
      <c r="N21" s="32">
        <v>0</v>
      </c>
      <c r="O21" s="32">
        <v>0</v>
      </c>
      <c r="P21" s="32">
        <v>6</v>
      </c>
      <c r="Q21" s="32">
        <v>1</v>
      </c>
      <c r="R21" s="33"/>
      <c r="S21" s="37">
        <v>1150</v>
      </c>
      <c r="T21" s="2">
        <f t="shared" si="0"/>
        <v>0</v>
      </c>
    </row>
    <row r="22" spans="1:20" ht="21.6" customHeight="1" x14ac:dyDescent="0.2">
      <c r="A22" s="114"/>
      <c r="B22" s="115"/>
      <c r="C22" s="77"/>
      <c r="D22" s="77"/>
      <c r="E22" s="47" t="s">
        <v>33</v>
      </c>
      <c r="F22" s="32" t="s">
        <v>36</v>
      </c>
      <c r="G22" s="32">
        <v>4</v>
      </c>
      <c r="H22" s="32">
        <v>4</v>
      </c>
      <c r="I22" s="32">
        <v>5</v>
      </c>
      <c r="J22" s="32">
        <v>0</v>
      </c>
      <c r="K22" s="32">
        <v>3</v>
      </c>
      <c r="L22" s="32">
        <v>3</v>
      </c>
      <c r="M22" s="32">
        <v>0</v>
      </c>
      <c r="N22" s="32">
        <v>0</v>
      </c>
      <c r="O22" s="32">
        <v>0</v>
      </c>
      <c r="P22" s="32">
        <v>6</v>
      </c>
      <c r="Q22" s="32">
        <v>1</v>
      </c>
      <c r="R22" s="33"/>
      <c r="S22" s="37">
        <v>1200</v>
      </c>
      <c r="T22" s="2">
        <f t="shared" si="0"/>
        <v>0</v>
      </c>
    </row>
    <row r="23" spans="1:20" ht="21.6" customHeight="1" x14ac:dyDescent="0.2">
      <c r="A23" s="116"/>
      <c r="B23" s="117"/>
      <c r="C23" s="78"/>
      <c r="D23" s="78"/>
      <c r="E23" s="31" t="s">
        <v>26</v>
      </c>
      <c r="F23" s="32" t="s">
        <v>36</v>
      </c>
      <c r="G23" s="32">
        <v>4</v>
      </c>
      <c r="H23" s="32">
        <v>4</v>
      </c>
      <c r="I23" s="32">
        <v>5</v>
      </c>
      <c r="J23" s="32">
        <v>0</v>
      </c>
      <c r="K23" s="32">
        <v>8</v>
      </c>
      <c r="L23" s="32">
        <v>3</v>
      </c>
      <c r="M23" s="32">
        <v>0</v>
      </c>
      <c r="N23" s="32">
        <v>0</v>
      </c>
      <c r="O23" s="32">
        <v>0</v>
      </c>
      <c r="P23" s="32">
        <v>6</v>
      </c>
      <c r="Q23" s="32">
        <v>1</v>
      </c>
      <c r="R23" s="33"/>
      <c r="S23" s="37">
        <v>1230</v>
      </c>
      <c r="T23" s="2">
        <f t="shared" si="0"/>
        <v>0</v>
      </c>
    </row>
    <row r="24" spans="1:20" ht="21.6" customHeight="1" x14ac:dyDescent="0.2">
      <c r="A24" s="118" t="s">
        <v>35</v>
      </c>
      <c r="B24" s="119"/>
      <c r="C24" s="79" t="s">
        <v>27</v>
      </c>
      <c r="D24" s="79" t="s">
        <v>52</v>
      </c>
      <c r="E24" s="31" t="s">
        <v>31</v>
      </c>
      <c r="F24" s="32" t="s">
        <v>36</v>
      </c>
      <c r="G24" s="32" t="s">
        <v>36</v>
      </c>
      <c r="H24" s="32">
        <v>5</v>
      </c>
      <c r="I24" s="32">
        <v>7</v>
      </c>
      <c r="J24" s="32">
        <v>0</v>
      </c>
      <c r="K24" s="32">
        <v>1</v>
      </c>
      <c r="L24" s="32">
        <v>3</v>
      </c>
      <c r="M24" s="32">
        <v>0</v>
      </c>
      <c r="N24" s="32">
        <v>0</v>
      </c>
      <c r="O24" s="32">
        <v>0</v>
      </c>
      <c r="P24" s="32">
        <v>6</v>
      </c>
      <c r="Q24" s="32">
        <v>1</v>
      </c>
      <c r="R24" s="33"/>
      <c r="S24" s="37">
        <v>935</v>
      </c>
      <c r="T24" s="2">
        <f t="shared" si="0"/>
        <v>0</v>
      </c>
    </row>
    <row r="25" spans="1:20" ht="21.6" customHeight="1" x14ac:dyDescent="0.2">
      <c r="A25" s="114"/>
      <c r="B25" s="115"/>
      <c r="C25" s="77"/>
      <c r="D25" s="77"/>
      <c r="E25" s="31" t="s">
        <v>32</v>
      </c>
      <c r="F25" s="32" t="s">
        <v>36</v>
      </c>
      <c r="G25" s="32" t="s">
        <v>36</v>
      </c>
      <c r="H25" s="32">
        <v>5</v>
      </c>
      <c r="I25" s="32">
        <v>7</v>
      </c>
      <c r="J25" s="32">
        <v>0</v>
      </c>
      <c r="K25" s="32">
        <v>2</v>
      </c>
      <c r="L25" s="32">
        <v>3</v>
      </c>
      <c r="M25" s="32">
        <v>0</v>
      </c>
      <c r="N25" s="32">
        <v>0</v>
      </c>
      <c r="O25" s="32">
        <v>0</v>
      </c>
      <c r="P25" s="32">
        <v>6</v>
      </c>
      <c r="Q25" s="32">
        <v>1</v>
      </c>
      <c r="R25" s="33"/>
      <c r="S25" s="37">
        <v>935</v>
      </c>
      <c r="T25" s="2">
        <f t="shared" si="0"/>
        <v>0</v>
      </c>
    </row>
    <row r="26" spans="1:20" ht="21.6" customHeight="1" x14ac:dyDescent="0.2">
      <c r="A26" s="114"/>
      <c r="B26" s="115"/>
      <c r="C26" s="77"/>
      <c r="D26" s="77"/>
      <c r="E26" s="47" t="s">
        <v>33</v>
      </c>
      <c r="F26" s="32" t="s">
        <v>36</v>
      </c>
      <c r="G26" s="32" t="s">
        <v>36</v>
      </c>
      <c r="H26" s="32">
        <v>5</v>
      </c>
      <c r="I26" s="32">
        <v>7</v>
      </c>
      <c r="J26" s="32">
        <v>0</v>
      </c>
      <c r="K26" s="32">
        <v>3</v>
      </c>
      <c r="L26" s="32">
        <v>3</v>
      </c>
      <c r="M26" s="32">
        <v>0</v>
      </c>
      <c r="N26" s="32">
        <v>0</v>
      </c>
      <c r="O26" s="32">
        <v>0</v>
      </c>
      <c r="P26" s="32">
        <v>6</v>
      </c>
      <c r="Q26" s="32">
        <v>1</v>
      </c>
      <c r="R26" s="33"/>
      <c r="S26" s="37">
        <v>985</v>
      </c>
      <c r="T26" s="2">
        <f t="shared" si="0"/>
        <v>0</v>
      </c>
    </row>
    <row r="27" spans="1:20" ht="21.6" customHeight="1" x14ac:dyDescent="0.2">
      <c r="A27" s="116"/>
      <c r="B27" s="117"/>
      <c r="C27" s="78"/>
      <c r="D27" s="78"/>
      <c r="E27" s="31" t="s">
        <v>26</v>
      </c>
      <c r="F27" s="32" t="s">
        <v>36</v>
      </c>
      <c r="G27" s="32" t="s">
        <v>36</v>
      </c>
      <c r="H27" s="32">
        <v>5</v>
      </c>
      <c r="I27" s="32">
        <v>7</v>
      </c>
      <c r="J27" s="32">
        <v>0</v>
      </c>
      <c r="K27" s="32">
        <v>8</v>
      </c>
      <c r="L27" s="32">
        <v>3</v>
      </c>
      <c r="M27" s="32">
        <v>0</v>
      </c>
      <c r="N27" s="32">
        <v>0</v>
      </c>
      <c r="O27" s="32">
        <v>0</v>
      </c>
      <c r="P27" s="32">
        <v>6</v>
      </c>
      <c r="Q27" s="32">
        <v>1</v>
      </c>
      <c r="R27" s="33"/>
      <c r="S27" s="37">
        <v>1015</v>
      </c>
      <c r="T27" s="2">
        <f t="shared" si="0"/>
        <v>0</v>
      </c>
    </row>
    <row r="28" spans="1:20" ht="21.6" customHeight="1" x14ac:dyDescent="0.2">
      <c r="A28" s="118" t="s">
        <v>53</v>
      </c>
      <c r="B28" s="119"/>
      <c r="C28" s="79" t="s">
        <v>27</v>
      </c>
      <c r="D28" s="79" t="s">
        <v>28</v>
      </c>
      <c r="E28" s="31" t="s">
        <v>31</v>
      </c>
      <c r="F28" s="32" t="s">
        <v>36</v>
      </c>
      <c r="G28" s="32">
        <v>1</v>
      </c>
      <c r="H28" s="32">
        <v>6</v>
      </c>
      <c r="I28" s="32">
        <v>5</v>
      </c>
      <c r="J28" s="32">
        <v>0</v>
      </c>
      <c r="K28" s="32">
        <v>1</v>
      </c>
      <c r="L28" s="32">
        <v>3</v>
      </c>
      <c r="M28" s="32">
        <v>0</v>
      </c>
      <c r="N28" s="32">
        <v>0</v>
      </c>
      <c r="O28" s="32">
        <v>0</v>
      </c>
      <c r="P28" s="32">
        <v>6</v>
      </c>
      <c r="Q28" s="32">
        <v>1</v>
      </c>
      <c r="R28" s="33"/>
      <c r="S28" s="37">
        <v>835</v>
      </c>
      <c r="T28" s="2">
        <f t="shared" si="0"/>
        <v>0</v>
      </c>
    </row>
    <row r="29" spans="1:20" ht="21.6" customHeight="1" x14ac:dyDescent="0.2">
      <c r="A29" s="114"/>
      <c r="B29" s="115"/>
      <c r="C29" s="77"/>
      <c r="D29" s="77"/>
      <c r="E29" s="31" t="s">
        <v>32</v>
      </c>
      <c r="F29" s="32" t="s">
        <v>36</v>
      </c>
      <c r="G29" s="32">
        <v>1</v>
      </c>
      <c r="H29" s="32">
        <v>6</v>
      </c>
      <c r="I29" s="32">
        <v>5</v>
      </c>
      <c r="J29" s="32">
        <v>0</v>
      </c>
      <c r="K29" s="32">
        <v>2</v>
      </c>
      <c r="L29" s="32">
        <v>3</v>
      </c>
      <c r="M29" s="32">
        <v>0</v>
      </c>
      <c r="N29" s="32">
        <v>0</v>
      </c>
      <c r="O29" s="32">
        <v>0</v>
      </c>
      <c r="P29" s="32">
        <v>6</v>
      </c>
      <c r="Q29" s="32">
        <v>1</v>
      </c>
      <c r="R29" s="33"/>
      <c r="S29" s="37">
        <v>835</v>
      </c>
      <c r="T29" s="2">
        <f t="shared" si="0"/>
        <v>0</v>
      </c>
    </row>
    <row r="30" spans="1:20" ht="21.6" customHeight="1" x14ac:dyDescent="0.2">
      <c r="A30" s="114"/>
      <c r="B30" s="115"/>
      <c r="C30" s="77"/>
      <c r="D30" s="77"/>
      <c r="E30" s="47" t="s">
        <v>33</v>
      </c>
      <c r="F30" s="32" t="s">
        <v>36</v>
      </c>
      <c r="G30" s="32">
        <v>1</v>
      </c>
      <c r="H30" s="32">
        <v>6</v>
      </c>
      <c r="I30" s="32">
        <v>5</v>
      </c>
      <c r="J30" s="32">
        <v>0</v>
      </c>
      <c r="K30" s="32">
        <v>3</v>
      </c>
      <c r="L30" s="32">
        <v>3</v>
      </c>
      <c r="M30" s="32">
        <v>0</v>
      </c>
      <c r="N30" s="32">
        <v>0</v>
      </c>
      <c r="O30" s="32">
        <v>0</v>
      </c>
      <c r="P30" s="32">
        <v>6</v>
      </c>
      <c r="Q30" s="32">
        <v>1</v>
      </c>
      <c r="R30" s="33"/>
      <c r="S30" s="37">
        <v>885</v>
      </c>
      <c r="T30" s="2">
        <f t="shared" si="0"/>
        <v>0</v>
      </c>
    </row>
    <row r="31" spans="1:20" ht="21.6" customHeight="1" x14ac:dyDescent="0.2">
      <c r="A31" s="116"/>
      <c r="B31" s="117"/>
      <c r="C31" s="78"/>
      <c r="D31" s="78"/>
      <c r="E31" s="31" t="s">
        <v>26</v>
      </c>
      <c r="F31" s="32" t="s">
        <v>36</v>
      </c>
      <c r="G31" s="32">
        <v>1</v>
      </c>
      <c r="H31" s="32">
        <v>6</v>
      </c>
      <c r="I31" s="32">
        <v>5</v>
      </c>
      <c r="J31" s="32">
        <v>0</v>
      </c>
      <c r="K31" s="32">
        <v>8</v>
      </c>
      <c r="L31" s="32">
        <v>3</v>
      </c>
      <c r="M31" s="32">
        <v>0</v>
      </c>
      <c r="N31" s="32">
        <v>0</v>
      </c>
      <c r="O31" s="32">
        <v>0</v>
      </c>
      <c r="P31" s="32">
        <v>6</v>
      </c>
      <c r="Q31" s="32">
        <v>1</v>
      </c>
      <c r="R31" s="33"/>
      <c r="S31" s="37">
        <v>915</v>
      </c>
      <c r="T31" s="2">
        <f t="shared" si="0"/>
        <v>0</v>
      </c>
    </row>
    <row r="32" spans="1:20" ht="21.6" customHeight="1" x14ac:dyDescent="0.2">
      <c r="A32" s="118" t="s">
        <v>34</v>
      </c>
      <c r="B32" s="119"/>
      <c r="C32" s="79" t="s">
        <v>29</v>
      </c>
      <c r="D32" s="79" t="s">
        <v>37</v>
      </c>
      <c r="E32" s="31" t="s">
        <v>31</v>
      </c>
      <c r="F32" s="32" t="s">
        <v>36</v>
      </c>
      <c r="G32" s="32">
        <v>3</v>
      </c>
      <c r="H32" s="32">
        <v>4</v>
      </c>
      <c r="I32" s="32">
        <v>6</v>
      </c>
      <c r="J32" s="32">
        <v>0</v>
      </c>
      <c r="K32" s="32">
        <v>1</v>
      </c>
      <c r="L32" s="32">
        <v>3</v>
      </c>
      <c r="M32" s="32">
        <v>0</v>
      </c>
      <c r="N32" s="32">
        <v>0</v>
      </c>
      <c r="O32" s="32">
        <v>0</v>
      </c>
      <c r="P32" s="32">
        <v>6</v>
      </c>
      <c r="Q32" s="32">
        <v>1</v>
      </c>
      <c r="R32" s="33"/>
      <c r="S32" s="37">
        <v>1150</v>
      </c>
      <c r="T32" s="2">
        <f t="shared" si="0"/>
        <v>0</v>
      </c>
    </row>
    <row r="33" spans="1:20" ht="21.6" customHeight="1" x14ac:dyDescent="0.2">
      <c r="A33" s="114"/>
      <c r="B33" s="115"/>
      <c r="C33" s="77"/>
      <c r="D33" s="77"/>
      <c r="E33" s="31" t="s">
        <v>32</v>
      </c>
      <c r="F33" s="32" t="s">
        <v>36</v>
      </c>
      <c r="G33" s="32">
        <v>3</v>
      </c>
      <c r="H33" s="32">
        <v>4</v>
      </c>
      <c r="I33" s="32">
        <v>6</v>
      </c>
      <c r="J33" s="32">
        <v>0</v>
      </c>
      <c r="K33" s="32">
        <v>2</v>
      </c>
      <c r="L33" s="32">
        <v>3</v>
      </c>
      <c r="M33" s="32">
        <v>0</v>
      </c>
      <c r="N33" s="32">
        <v>0</v>
      </c>
      <c r="O33" s="32">
        <v>0</v>
      </c>
      <c r="P33" s="32">
        <v>6</v>
      </c>
      <c r="Q33" s="32">
        <v>1</v>
      </c>
      <c r="R33" s="33"/>
      <c r="S33" s="37">
        <v>1150</v>
      </c>
      <c r="T33" s="2">
        <f t="shared" si="0"/>
        <v>0</v>
      </c>
    </row>
    <row r="34" spans="1:20" ht="21.6" customHeight="1" x14ac:dyDescent="0.2">
      <c r="A34" s="114"/>
      <c r="B34" s="115"/>
      <c r="C34" s="77"/>
      <c r="D34" s="77"/>
      <c r="E34" s="47" t="s">
        <v>33</v>
      </c>
      <c r="F34" s="32" t="s">
        <v>36</v>
      </c>
      <c r="G34" s="32">
        <v>3</v>
      </c>
      <c r="H34" s="32">
        <v>4</v>
      </c>
      <c r="I34" s="32">
        <v>6</v>
      </c>
      <c r="J34" s="32">
        <v>0</v>
      </c>
      <c r="K34" s="32">
        <v>3</v>
      </c>
      <c r="L34" s="32">
        <v>3</v>
      </c>
      <c r="M34" s="32">
        <v>0</v>
      </c>
      <c r="N34" s="32">
        <v>0</v>
      </c>
      <c r="O34" s="32">
        <v>0</v>
      </c>
      <c r="P34" s="32">
        <v>6</v>
      </c>
      <c r="Q34" s="32">
        <v>1</v>
      </c>
      <c r="R34" s="33"/>
      <c r="S34" s="37">
        <v>1200</v>
      </c>
      <c r="T34" s="2">
        <f t="shared" si="0"/>
        <v>0</v>
      </c>
    </row>
    <row r="35" spans="1:20" ht="21.6" customHeight="1" x14ac:dyDescent="0.2">
      <c r="A35" s="116"/>
      <c r="B35" s="117"/>
      <c r="C35" s="78"/>
      <c r="D35" s="78"/>
      <c r="E35" s="31" t="s">
        <v>26</v>
      </c>
      <c r="F35" s="32" t="s">
        <v>36</v>
      </c>
      <c r="G35" s="32">
        <v>3</v>
      </c>
      <c r="H35" s="32">
        <v>4</v>
      </c>
      <c r="I35" s="32">
        <v>6</v>
      </c>
      <c r="J35" s="32">
        <v>0</v>
      </c>
      <c r="K35" s="32">
        <v>8</v>
      </c>
      <c r="L35" s="32">
        <v>3</v>
      </c>
      <c r="M35" s="32">
        <v>0</v>
      </c>
      <c r="N35" s="32">
        <v>0</v>
      </c>
      <c r="O35" s="32">
        <v>0</v>
      </c>
      <c r="P35" s="32">
        <v>6</v>
      </c>
      <c r="Q35" s="32">
        <v>1</v>
      </c>
      <c r="R35" s="33"/>
      <c r="S35" s="37">
        <v>1230</v>
      </c>
      <c r="T35" s="2">
        <f t="shared" si="0"/>
        <v>0</v>
      </c>
    </row>
    <row r="36" spans="1:20" ht="21.6" customHeight="1" x14ac:dyDescent="0.2">
      <c r="A36" s="118" t="s">
        <v>34</v>
      </c>
      <c r="B36" s="119"/>
      <c r="C36" s="79" t="s">
        <v>29</v>
      </c>
      <c r="D36" s="79" t="s">
        <v>38</v>
      </c>
      <c r="E36" s="31" t="s">
        <v>31</v>
      </c>
      <c r="F36" s="32" t="s">
        <v>36</v>
      </c>
      <c r="G36" s="32">
        <v>4</v>
      </c>
      <c r="H36" s="32">
        <v>4</v>
      </c>
      <c r="I36" s="32">
        <v>6</v>
      </c>
      <c r="J36" s="32">
        <v>0</v>
      </c>
      <c r="K36" s="32">
        <v>1</v>
      </c>
      <c r="L36" s="32">
        <v>3</v>
      </c>
      <c r="M36" s="32">
        <v>0</v>
      </c>
      <c r="N36" s="32">
        <v>0</v>
      </c>
      <c r="O36" s="32">
        <v>0</v>
      </c>
      <c r="P36" s="32">
        <v>6</v>
      </c>
      <c r="Q36" s="32">
        <v>1</v>
      </c>
      <c r="R36" s="33"/>
      <c r="S36" s="37">
        <v>1150</v>
      </c>
      <c r="T36" s="2">
        <f t="shared" si="0"/>
        <v>0</v>
      </c>
    </row>
    <row r="37" spans="1:20" ht="21.6" customHeight="1" x14ac:dyDescent="0.2">
      <c r="A37" s="114"/>
      <c r="B37" s="115"/>
      <c r="C37" s="77"/>
      <c r="D37" s="77"/>
      <c r="E37" s="31" t="s">
        <v>32</v>
      </c>
      <c r="F37" s="32" t="s">
        <v>36</v>
      </c>
      <c r="G37" s="32">
        <v>4</v>
      </c>
      <c r="H37" s="32">
        <v>4</v>
      </c>
      <c r="I37" s="32">
        <v>6</v>
      </c>
      <c r="J37" s="32">
        <v>0</v>
      </c>
      <c r="K37" s="32">
        <v>2</v>
      </c>
      <c r="L37" s="32">
        <v>3</v>
      </c>
      <c r="M37" s="32">
        <v>0</v>
      </c>
      <c r="N37" s="32">
        <v>0</v>
      </c>
      <c r="O37" s="32">
        <v>0</v>
      </c>
      <c r="P37" s="32">
        <v>6</v>
      </c>
      <c r="Q37" s="32">
        <v>1</v>
      </c>
      <c r="R37" s="33"/>
      <c r="S37" s="37">
        <v>1150</v>
      </c>
      <c r="T37" s="2">
        <f t="shared" si="0"/>
        <v>0</v>
      </c>
    </row>
    <row r="38" spans="1:20" ht="21.6" customHeight="1" x14ac:dyDescent="0.2">
      <c r="A38" s="114"/>
      <c r="B38" s="115"/>
      <c r="C38" s="77"/>
      <c r="D38" s="77"/>
      <c r="E38" s="47" t="s">
        <v>33</v>
      </c>
      <c r="F38" s="32" t="s">
        <v>36</v>
      </c>
      <c r="G38" s="32">
        <v>4</v>
      </c>
      <c r="H38" s="32">
        <v>4</v>
      </c>
      <c r="I38" s="32">
        <v>6</v>
      </c>
      <c r="J38" s="32">
        <v>0</v>
      </c>
      <c r="K38" s="32">
        <v>3</v>
      </c>
      <c r="L38" s="32">
        <v>3</v>
      </c>
      <c r="M38" s="32">
        <v>0</v>
      </c>
      <c r="N38" s="32">
        <v>0</v>
      </c>
      <c r="O38" s="32">
        <v>0</v>
      </c>
      <c r="P38" s="32">
        <v>6</v>
      </c>
      <c r="Q38" s="32">
        <v>1</v>
      </c>
      <c r="R38" s="33"/>
      <c r="S38" s="37">
        <v>1200</v>
      </c>
      <c r="T38" s="2">
        <f t="shared" si="0"/>
        <v>0</v>
      </c>
    </row>
    <row r="39" spans="1:20" ht="21.6" customHeight="1" x14ac:dyDescent="0.2">
      <c r="A39" s="116"/>
      <c r="B39" s="117"/>
      <c r="C39" s="78"/>
      <c r="D39" s="78"/>
      <c r="E39" s="31" t="s">
        <v>26</v>
      </c>
      <c r="F39" s="32" t="s">
        <v>36</v>
      </c>
      <c r="G39" s="32">
        <v>4</v>
      </c>
      <c r="H39" s="32">
        <v>4</v>
      </c>
      <c r="I39" s="32">
        <v>6</v>
      </c>
      <c r="J39" s="32">
        <v>0</v>
      </c>
      <c r="K39" s="32">
        <v>8</v>
      </c>
      <c r="L39" s="32">
        <v>3</v>
      </c>
      <c r="M39" s="32">
        <v>0</v>
      </c>
      <c r="N39" s="32">
        <v>0</v>
      </c>
      <c r="O39" s="32">
        <v>0</v>
      </c>
      <c r="P39" s="32">
        <v>6</v>
      </c>
      <c r="Q39" s="32">
        <v>1</v>
      </c>
      <c r="R39" s="33"/>
      <c r="S39" s="37">
        <v>1230</v>
      </c>
      <c r="T39" s="2">
        <f t="shared" si="0"/>
        <v>0</v>
      </c>
    </row>
    <row r="40" spans="1:20" ht="21.6" customHeight="1" x14ac:dyDescent="0.2">
      <c r="A40" s="118" t="s">
        <v>35</v>
      </c>
      <c r="B40" s="119"/>
      <c r="C40" s="77" t="s">
        <v>29</v>
      </c>
      <c r="D40" s="77" t="s">
        <v>52</v>
      </c>
      <c r="E40" s="43" t="s">
        <v>31</v>
      </c>
      <c r="F40" s="49" t="s">
        <v>36</v>
      </c>
      <c r="G40" s="49" t="s">
        <v>36</v>
      </c>
      <c r="H40" s="49">
        <v>5</v>
      </c>
      <c r="I40" s="49">
        <v>8</v>
      </c>
      <c r="J40" s="49">
        <v>0</v>
      </c>
      <c r="K40" s="49">
        <v>1</v>
      </c>
      <c r="L40" s="49">
        <v>3</v>
      </c>
      <c r="M40" s="49">
        <v>0</v>
      </c>
      <c r="N40" s="49">
        <v>0</v>
      </c>
      <c r="O40" s="49">
        <v>0</v>
      </c>
      <c r="P40" s="49">
        <v>6</v>
      </c>
      <c r="Q40" s="49">
        <v>1</v>
      </c>
      <c r="R40" s="50"/>
      <c r="S40" s="37">
        <v>935</v>
      </c>
      <c r="T40" s="2">
        <f t="shared" si="0"/>
        <v>0</v>
      </c>
    </row>
    <row r="41" spans="1:20" ht="21.6" customHeight="1" x14ac:dyDescent="0.2">
      <c r="A41" s="114"/>
      <c r="B41" s="115"/>
      <c r="C41" s="77"/>
      <c r="D41" s="77"/>
      <c r="E41" s="31" t="s">
        <v>32</v>
      </c>
      <c r="F41" s="32" t="s">
        <v>36</v>
      </c>
      <c r="G41" s="32" t="s">
        <v>36</v>
      </c>
      <c r="H41" s="32">
        <v>5</v>
      </c>
      <c r="I41" s="32">
        <v>8</v>
      </c>
      <c r="J41" s="32">
        <v>0</v>
      </c>
      <c r="K41" s="32">
        <v>2</v>
      </c>
      <c r="L41" s="32">
        <v>3</v>
      </c>
      <c r="M41" s="32">
        <v>0</v>
      </c>
      <c r="N41" s="32">
        <v>0</v>
      </c>
      <c r="O41" s="32">
        <v>0</v>
      </c>
      <c r="P41" s="32">
        <v>6</v>
      </c>
      <c r="Q41" s="32">
        <v>1</v>
      </c>
      <c r="R41" s="33"/>
      <c r="S41" s="37">
        <v>935</v>
      </c>
      <c r="T41" s="2">
        <f t="shared" si="0"/>
        <v>0</v>
      </c>
    </row>
    <row r="42" spans="1:20" ht="21.6" customHeight="1" x14ac:dyDescent="0.2">
      <c r="A42" s="114"/>
      <c r="B42" s="115"/>
      <c r="C42" s="77"/>
      <c r="D42" s="77"/>
      <c r="E42" s="47" t="s">
        <v>33</v>
      </c>
      <c r="F42" s="32" t="s">
        <v>36</v>
      </c>
      <c r="G42" s="32" t="s">
        <v>36</v>
      </c>
      <c r="H42" s="32">
        <v>5</v>
      </c>
      <c r="I42" s="32">
        <v>8</v>
      </c>
      <c r="J42" s="32">
        <v>0</v>
      </c>
      <c r="K42" s="32">
        <v>3</v>
      </c>
      <c r="L42" s="32">
        <v>3</v>
      </c>
      <c r="M42" s="32">
        <v>0</v>
      </c>
      <c r="N42" s="32">
        <v>0</v>
      </c>
      <c r="O42" s="32">
        <v>0</v>
      </c>
      <c r="P42" s="32">
        <v>6</v>
      </c>
      <c r="Q42" s="32">
        <v>1</v>
      </c>
      <c r="R42" s="33"/>
      <c r="S42" s="37">
        <v>985</v>
      </c>
      <c r="T42" s="2">
        <f t="shared" si="0"/>
        <v>0</v>
      </c>
    </row>
    <row r="43" spans="1:20" ht="21.6" customHeight="1" thickBot="1" x14ac:dyDescent="0.25">
      <c r="A43" s="121"/>
      <c r="B43" s="122"/>
      <c r="C43" s="78"/>
      <c r="D43" s="78"/>
      <c r="E43" s="31" t="s">
        <v>26</v>
      </c>
      <c r="F43" s="32" t="s">
        <v>36</v>
      </c>
      <c r="G43" s="32" t="s">
        <v>36</v>
      </c>
      <c r="H43" s="32">
        <v>5</v>
      </c>
      <c r="I43" s="32">
        <v>8</v>
      </c>
      <c r="J43" s="32">
        <v>0</v>
      </c>
      <c r="K43" s="32">
        <v>8</v>
      </c>
      <c r="L43" s="32">
        <v>3</v>
      </c>
      <c r="M43" s="32">
        <v>0</v>
      </c>
      <c r="N43" s="32">
        <v>0</v>
      </c>
      <c r="O43" s="32">
        <v>0</v>
      </c>
      <c r="P43" s="32">
        <v>6</v>
      </c>
      <c r="Q43" s="32">
        <v>1</v>
      </c>
      <c r="R43" s="33"/>
      <c r="S43" s="37">
        <v>1015</v>
      </c>
      <c r="T43" s="17">
        <f t="shared" si="0"/>
        <v>0</v>
      </c>
    </row>
    <row r="44" spans="1:20" ht="17.45" customHeight="1" thickTop="1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18" t="s">
        <v>42</v>
      </c>
      <c r="T44" s="2">
        <f>SUM(T8:T43)</f>
        <v>0</v>
      </c>
    </row>
    <row r="45" spans="1:20" s="14" customFormat="1" ht="17.45" customHeight="1" x14ac:dyDescent="0.2">
      <c r="A45" s="113" t="s">
        <v>62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2"/>
      <c r="T45" s="13"/>
    </row>
    <row r="46" spans="1:20" ht="21.6" customHeight="1" x14ac:dyDescent="0.2">
      <c r="A46" s="123" t="s">
        <v>34</v>
      </c>
      <c r="B46" s="124"/>
      <c r="C46" s="104" t="s">
        <v>27</v>
      </c>
      <c r="D46" s="104" t="s">
        <v>28</v>
      </c>
      <c r="E46" s="55" t="s">
        <v>31</v>
      </c>
      <c r="F46" s="56" t="s">
        <v>36</v>
      </c>
      <c r="G46" s="56">
        <v>1</v>
      </c>
      <c r="H46" s="56">
        <v>4</v>
      </c>
      <c r="I46" s="56">
        <v>7</v>
      </c>
      <c r="J46" s="56">
        <v>0</v>
      </c>
      <c r="K46" s="56">
        <v>1</v>
      </c>
      <c r="L46" s="56">
        <v>3</v>
      </c>
      <c r="M46" s="56">
        <v>0</v>
      </c>
      <c r="N46" s="56">
        <v>0</v>
      </c>
      <c r="O46" s="56">
        <v>0</v>
      </c>
      <c r="P46" s="56">
        <v>6</v>
      </c>
      <c r="Q46" s="56">
        <v>1</v>
      </c>
      <c r="R46" s="57"/>
      <c r="S46" s="37">
        <v>1040</v>
      </c>
      <c r="T46" s="2">
        <f t="shared" ref="T46:T83" si="1">SUM(R46*S46)</f>
        <v>0</v>
      </c>
    </row>
    <row r="47" spans="1:20" ht="21.6" customHeight="1" x14ac:dyDescent="0.2">
      <c r="A47" s="114"/>
      <c r="B47" s="115"/>
      <c r="C47" s="77"/>
      <c r="D47" s="77"/>
      <c r="E47" s="31" t="s">
        <v>32</v>
      </c>
      <c r="F47" s="32" t="s">
        <v>36</v>
      </c>
      <c r="G47" s="32">
        <v>1</v>
      </c>
      <c r="H47" s="32">
        <v>4</v>
      </c>
      <c r="I47" s="32">
        <v>7</v>
      </c>
      <c r="J47" s="32">
        <v>0</v>
      </c>
      <c r="K47" s="32">
        <v>2</v>
      </c>
      <c r="L47" s="32">
        <v>3</v>
      </c>
      <c r="M47" s="32">
        <v>0</v>
      </c>
      <c r="N47" s="32">
        <v>0</v>
      </c>
      <c r="O47" s="32">
        <v>0</v>
      </c>
      <c r="P47" s="32">
        <v>6</v>
      </c>
      <c r="Q47" s="32">
        <v>1</v>
      </c>
      <c r="R47" s="33"/>
      <c r="S47" s="37">
        <v>1040</v>
      </c>
      <c r="T47" s="2">
        <f t="shared" si="1"/>
        <v>0</v>
      </c>
    </row>
    <row r="48" spans="1:20" ht="21.6" customHeight="1" x14ac:dyDescent="0.2">
      <c r="A48" s="114"/>
      <c r="B48" s="115"/>
      <c r="C48" s="77"/>
      <c r="D48" s="77"/>
      <c r="E48" s="47" t="s">
        <v>33</v>
      </c>
      <c r="F48" s="32" t="s">
        <v>36</v>
      </c>
      <c r="G48" s="32">
        <v>1</v>
      </c>
      <c r="H48" s="32">
        <v>4</v>
      </c>
      <c r="I48" s="32">
        <v>7</v>
      </c>
      <c r="J48" s="32">
        <v>0</v>
      </c>
      <c r="K48" s="32">
        <v>3</v>
      </c>
      <c r="L48" s="32">
        <v>3</v>
      </c>
      <c r="M48" s="32">
        <v>0</v>
      </c>
      <c r="N48" s="32">
        <v>0</v>
      </c>
      <c r="O48" s="32">
        <v>0</v>
      </c>
      <c r="P48" s="32">
        <v>6</v>
      </c>
      <c r="Q48" s="32">
        <v>1</v>
      </c>
      <c r="R48" s="33"/>
      <c r="S48" s="37">
        <v>1090</v>
      </c>
      <c r="T48" s="2">
        <f t="shared" si="1"/>
        <v>0</v>
      </c>
    </row>
    <row r="49" spans="1:20" ht="21.6" customHeight="1" x14ac:dyDescent="0.2">
      <c r="A49" s="121"/>
      <c r="B49" s="122"/>
      <c r="C49" s="77"/>
      <c r="D49" s="77"/>
      <c r="E49" s="46" t="s">
        <v>26</v>
      </c>
      <c r="F49" s="15" t="s">
        <v>36</v>
      </c>
      <c r="G49" s="15">
        <v>1</v>
      </c>
      <c r="H49" s="15">
        <v>4</v>
      </c>
      <c r="I49" s="15">
        <v>7</v>
      </c>
      <c r="J49" s="15">
        <v>0</v>
      </c>
      <c r="K49" s="15">
        <v>8</v>
      </c>
      <c r="L49" s="15">
        <v>3</v>
      </c>
      <c r="M49" s="15">
        <v>0</v>
      </c>
      <c r="N49" s="15">
        <v>0</v>
      </c>
      <c r="O49" s="15">
        <v>0</v>
      </c>
      <c r="P49" s="15">
        <v>6</v>
      </c>
      <c r="Q49" s="15">
        <v>1</v>
      </c>
      <c r="R49" s="16"/>
      <c r="S49" s="44">
        <v>1120</v>
      </c>
      <c r="T49" s="72">
        <f t="shared" si="1"/>
        <v>0</v>
      </c>
    </row>
    <row r="50" spans="1:20" ht="17.45" customHeight="1" x14ac:dyDescent="0.2">
      <c r="A50" s="68"/>
      <c r="B50" s="68"/>
      <c r="C50" s="51"/>
      <c r="D50" s="51"/>
      <c r="E50" s="51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3"/>
      <c r="S50" s="70"/>
      <c r="T50" s="71"/>
    </row>
    <row r="51" spans="1:20" ht="17.45" customHeight="1" x14ac:dyDescent="0.2">
      <c r="A51" s="69"/>
      <c r="B51" s="69"/>
      <c r="C51" s="62"/>
      <c r="D51" s="62"/>
      <c r="E51" s="62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9"/>
      <c r="S51" s="70"/>
      <c r="T51" s="71"/>
    </row>
    <row r="52" spans="1:20" ht="21.6" customHeight="1" x14ac:dyDescent="0.2">
      <c r="A52" s="123" t="s">
        <v>34</v>
      </c>
      <c r="B52" s="124"/>
      <c r="C52" s="77" t="s">
        <v>27</v>
      </c>
      <c r="D52" s="77" t="s">
        <v>30</v>
      </c>
      <c r="E52" s="43" t="s">
        <v>31</v>
      </c>
      <c r="F52" s="49" t="s">
        <v>36</v>
      </c>
      <c r="G52" s="49">
        <v>2</v>
      </c>
      <c r="H52" s="49">
        <v>4</v>
      </c>
      <c r="I52" s="49">
        <v>7</v>
      </c>
      <c r="J52" s="49">
        <v>0</v>
      </c>
      <c r="K52" s="49">
        <v>1</v>
      </c>
      <c r="L52" s="49">
        <v>3</v>
      </c>
      <c r="M52" s="49">
        <v>0</v>
      </c>
      <c r="N52" s="49">
        <v>0</v>
      </c>
      <c r="O52" s="49">
        <v>0</v>
      </c>
      <c r="P52" s="49">
        <v>6</v>
      </c>
      <c r="Q52" s="49">
        <v>1</v>
      </c>
      <c r="R52" s="50"/>
      <c r="S52" s="44">
        <v>1245</v>
      </c>
      <c r="T52" s="72">
        <f t="shared" si="1"/>
        <v>0</v>
      </c>
    </row>
    <row r="53" spans="1:20" ht="21.6" customHeight="1" x14ac:dyDescent="0.2">
      <c r="A53" s="114"/>
      <c r="B53" s="115"/>
      <c r="C53" s="77"/>
      <c r="D53" s="77"/>
      <c r="E53" s="31" t="s">
        <v>32</v>
      </c>
      <c r="F53" s="32" t="s">
        <v>36</v>
      </c>
      <c r="G53" s="32">
        <v>2</v>
      </c>
      <c r="H53" s="32">
        <v>4</v>
      </c>
      <c r="I53" s="32">
        <v>7</v>
      </c>
      <c r="J53" s="32">
        <v>0</v>
      </c>
      <c r="K53" s="32">
        <v>2</v>
      </c>
      <c r="L53" s="32">
        <v>3</v>
      </c>
      <c r="M53" s="32">
        <v>0</v>
      </c>
      <c r="N53" s="32">
        <v>0</v>
      </c>
      <c r="O53" s="32">
        <v>0</v>
      </c>
      <c r="P53" s="32">
        <v>6</v>
      </c>
      <c r="Q53" s="32">
        <v>1</v>
      </c>
      <c r="R53" s="33"/>
      <c r="S53" s="37">
        <v>1245</v>
      </c>
      <c r="T53" s="2">
        <f t="shared" si="1"/>
        <v>0</v>
      </c>
    </row>
    <row r="54" spans="1:20" ht="21.6" customHeight="1" x14ac:dyDescent="0.2">
      <c r="A54" s="114"/>
      <c r="B54" s="115"/>
      <c r="C54" s="77"/>
      <c r="D54" s="77"/>
      <c r="E54" s="47" t="s">
        <v>33</v>
      </c>
      <c r="F54" s="32" t="s">
        <v>36</v>
      </c>
      <c r="G54" s="32">
        <v>2</v>
      </c>
      <c r="H54" s="32">
        <v>4</v>
      </c>
      <c r="I54" s="32">
        <v>7</v>
      </c>
      <c r="J54" s="32">
        <v>0</v>
      </c>
      <c r="K54" s="32">
        <v>3</v>
      </c>
      <c r="L54" s="32">
        <v>3</v>
      </c>
      <c r="M54" s="32">
        <v>0</v>
      </c>
      <c r="N54" s="32">
        <v>0</v>
      </c>
      <c r="O54" s="32">
        <v>0</v>
      </c>
      <c r="P54" s="32">
        <v>6</v>
      </c>
      <c r="Q54" s="32">
        <v>1</v>
      </c>
      <c r="R54" s="33"/>
      <c r="S54" s="37">
        <v>1295</v>
      </c>
      <c r="T54" s="2">
        <f t="shared" si="1"/>
        <v>0</v>
      </c>
    </row>
    <row r="55" spans="1:20" ht="21.6" customHeight="1" x14ac:dyDescent="0.2">
      <c r="A55" s="116"/>
      <c r="B55" s="117"/>
      <c r="C55" s="78"/>
      <c r="D55" s="78"/>
      <c r="E55" s="31" t="s">
        <v>26</v>
      </c>
      <c r="F55" s="60" t="s">
        <v>36</v>
      </c>
      <c r="G55" s="32">
        <v>2</v>
      </c>
      <c r="H55" s="32">
        <v>4</v>
      </c>
      <c r="I55" s="32">
        <v>7</v>
      </c>
      <c r="J55" s="32">
        <v>0</v>
      </c>
      <c r="K55" s="32">
        <v>8</v>
      </c>
      <c r="L55" s="32">
        <v>3</v>
      </c>
      <c r="M55" s="32">
        <v>0</v>
      </c>
      <c r="N55" s="32">
        <v>0</v>
      </c>
      <c r="O55" s="32">
        <v>0</v>
      </c>
      <c r="P55" s="32">
        <v>6</v>
      </c>
      <c r="Q55" s="32">
        <v>1</v>
      </c>
      <c r="R55" s="33"/>
      <c r="S55" s="37">
        <v>1325</v>
      </c>
      <c r="T55" s="2">
        <f t="shared" si="1"/>
        <v>0</v>
      </c>
    </row>
    <row r="56" spans="1:20" ht="21.6" customHeight="1" x14ac:dyDescent="0.2">
      <c r="A56" s="118" t="s">
        <v>34</v>
      </c>
      <c r="B56" s="119"/>
      <c r="C56" s="79" t="s">
        <v>27</v>
      </c>
      <c r="D56" s="79" t="s">
        <v>37</v>
      </c>
      <c r="E56" s="31" t="s">
        <v>31</v>
      </c>
      <c r="F56" s="49" t="s">
        <v>36</v>
      </c>
      <c r="G56" s="49">
        <v>3</v>
      </c>
      <c r="H56" s="49">
        <v>4</v>
      </c>
      <c r="I56" s="49">
        <v>7</v>
      </c>
      <c r="J56" s="49">
        <v>0</v>
      </c>
      <c r="K56" s="49">
        <v>1</v>
      </c>
      <c r="L56" s="49">
        <v>3</v>
      </c>
      <c r="M56" s="49">
        <v>0</v>
      </c>
      <c r="N56" s="49">
        <v>0</v>
      </c>
      <c r="O56" s="49">
        <v>0</v>
      </c>
      <c r="P56" s="49">
        <v>6</v>
      </c>
      <c r="Q56" s="49">
        <v>1</v>
      </c>
      <c r="R56" s="50"/>
      <c r="S56" s="37">
        <v>1245</v>
      </c>
      <c r="T56" s="2">
        <f t="shared" si="1"/>
        <v>0</v>
      </c>
    </row>
    <row r="57" spans="1:20" ht="21.6" customHeight="1" x14ac:dyDescent="0.2">
      <c r="A57" s="114"/>
      <c r="B57" s="115"/>
      <c r="C57" s="77"/>
      <c r="D57" s="77"/>
      <c r="E57" s="31" t="s">
        <v>32</v>
      </c>
      <c r="F57" s="32" t="s">
        <v>36</v>
      </c>
      <c r="G57" s="32">
        <v>3</v>
      </c>
      <c r="H57" s="32">
        <v>4</v>
      </c>
      <c r="I57" s="32">
        <v>7</v>
      </c>
      <c r="J57" s="32">
        <v>0</v>
      </c>
      <c r="K57" s="32">
        <v>2</v>
      </c>
      <c r="L57" s="32">
        <v>3</v>
      </c>
      <c r="M57" s="32">
        <v>0</v>
      </c>
      <c r="N57" s="32">
        <v>0</v>
      </c>
      <c r="O57" s="32">
        <v>0</v>
      </c>
      <c r="P57" s="32">
        <v>6</v>
      </c>
      <c r="Q57" s="32">
        <v>1</v>
      </c>
      <c r="R57" s="33"/>
      <c r="S57" s="37">
        <v>1245</v>
      </c>
      <c r="T57" s="2">
        <f t="shared" si="1"/>
        <v>0</v>
      </c>
    </row>
    <row r="58" spans="1:20" ht="21.6" customHeight="1" x14ac:dyDescent="0.2">
      <c r="A58" s="114"/>
      <c r="B58" s="115"/>
      <c r="C58" s="77"/>
      <c r="D58" s="77"/>
      <c r="E58" s="47" t="s">
        <v>33</v>
      </c>
      <c r="F58" s="32" t="s">
        <v>36</v>
      </c>
      <c r="G58" s="32">
        <v>3</v>
      </c>
      <c r="H58" s="32">
        <v>4</v>
      </c>
      <c r="I58" s="32">
        <v>7</v>
      </c>
      <c r="J58" s="32">
        <v>0</v>
      </c>
      <c r="K58" s="32">
        <v>3</v>
      </c>
      <c r="L58" s="32">
        <v>3</v>
      </c>
      <c r="M58" s="32">
        <v>0</v>
      </c>
      <c r="N58" s="32">
        <v>0</v>
      </c>
      <c r="O58" s="32">
        <v>0</v>
      </c>
      <c r="P58" s="32">
        <v>6</v>
      </c>
      <c r="Q58" s="32">
        <v>1</v>
      </c>
      <c r="R58" s="33"/>
      <c r="S58" s="37">
        <v>1295</v>
      </c>
      <c r="T58" s="2">
        <f t="shared" si="1"/>
        <v>0</v>
      </c>
    </row>
    <row r="59" spans="1:20" ht="21.6" customHeight="1" x14ac:dyDescent="0.2">
      <c r="A59" s="116"/>
      <c r="B59" s="117"/>
      <c r="C59" s="78"/>
      <c r="D59" s="78"/>
      <c r="E59" s="31" t="s">
        <v>26</v>
      </c>
      <c r="F59" s="32" t="s">
        <v>36</v>
      </c>
      <c r="G59" s="32">
        <v>3</v>
      </c>
      <c r="H59" s="32">
        <v>4</v>
      </c>
      <c r="I59" s="32">
        <v>7</v>
      </c>
      <c r="J59" s="32">
        <v>0</v>
      </c>
      <c r="K59" s="32">
        <v>8</v>
      </c>
      <c r="L59" s="32">
        <v>3</v>
      </c>
      <c r="M59" s="32">
        <v>0</v>
      </c>
      <c r="N59" s="32">
        <v>0</v>
      </c>
      <c r="O59" s="32">
        <v>0</v>
      </c>
      <c r="P59" s="32">
        <v>6</v>
      </c>
      <c r="Q59" s="32">
        <v>1</v>
      </c>
      <c r="R59" s="33"/>
      <c r="S59" s="37">
        <v>1325</v>
      </c>
      <c r="T59" s="2">
        <f t="shared" si="1"/>
        <v>0</v>
      </c>
    </row>
    <row r="60" spans="1:20" ht="21.6" customHeight="1" x14ac:dyDescent="0.2">
      <c r="A60" s="118" t="s">
        <v>34</v>
      </c>
      <c r="B60" s="119"/>
      <c r="C60" s="79" t="s">
        <v>27</v>
      </c>
      <c r="D60" s="79" t="s">
        <v>38</v>
      </c>
      <c r="E60" s="31" t="s">
        <v>31</v>
      </c>
      <c r="F60" s="49" t="s">
        <v>36</v>
      </c>
      <c r="G60" s="49">
        <v>4</v>
      </c>
      <c r="H60" s="49">
        <v>4</v>
      </c>
      <c r="I60" s="49">
        <v>7</v>
      </c>
      <c r="J60" s="49">
        <v>0</v>
      </c>
      <c r="K60" s="49">
        <v>1</v>
      </c>
      <c r="L60" s="49">
        <v>3</v>
      </c>
      <c r="M60" s="49">
        <v>0</v>
      </c>
      <c r="N60" s="49">
        <v>0</v>
      </c>
      <c r="O60" s="49">
        <v>0</v>
      </c>
      <c r="P60" s="49">
        <v>6</v>
      </c>
      <c r="Q60" s="49">
        <v>1</v>
      </c>
      <c r="R60" s="50"/>
      <c r="S60" s="37">
        <v>1245</v>
      </c>
      <c r="T60" s="2">
        <f t="shared" si="1"/>
        <v>0</v>
      </c>
    </row>
    <row r="61" spans="1:20" ht="21.6" customHeight="1" x14ac:dyDescent="0.2">
      <c r="A61" s="114"/>
      <c r="B61" s="115"/>
      <c r="C61" s="77"/>
      <c r="D61" s="77"/>
      <c r="E61" s="31" t="s">
        <v>32</v>
      </c>
      <c r="F61" s="32" t="s">
        <v>36</v>
      </c>
      <c r="G61" s="32">
        <v>4</v>
      </c>
      <c r="H61" s="32">
        <v>4</v>
      </c>
      <c r="I61" s="32">
        <v>7</v>
      </c>
      <c r="J61" s="32">
        <v>0</v>
      </c>
      <c r="K61" s="32">
        <v>2</v>
      </c>
      <c r="L61" s="32">
        <v>3</v>
      </c>
      <c r="M61" s="32">
        <v>0</v>
      </c>
      <c r="N61" s="32">
        <v>0</v>
      </c>
      <c r="O61" s="32">
        <v>0</v>
      </c>
      <c r="P61" s="32">
        <v>6</v>
      </c>
      <c r="Q61" s="32">
        <v>1</v>
      </c>
      <c r="R61" s="33"/>
      <c r="S61" s="37">
        <v>1245</v>
      </c>
      <c r="T61" s="2">
        <f t="shared" si="1"/>
        <v>0</v>
      </c>
    </row>
    <row r="62" spans="1:20" ht="21.6" customHeight="1" x14ac:dyDescent="0.2">
      <c r="A62" s="114"/>
      <c r="B62" s="115"/>
      <c r="C62" s="77"/>
      <c r="D62" s="77"/>
      <c r="E62" s="47" t="s">
        <v>33</v>
      </c>
      <c r="F62" s="32" t="s">
        <v>36</v>
      </c>
      <c r="G62" s="32">
        <v>4</v>
      </c>
      <c r="H62" s="32">
        <v>4</v>
      </c>
      <c r="I62" s="32">
        <v>7</v>
      </c>
      <c r="J62" s="32">
        <v>0</v>
      </c>
      <c r="K62" s="32">
        <v>3</v>
      </c>
      <c r="L62" s="32">
        <v>3</v>
      </c>
      <c r="M62" s="32">
        <v>0</v>
      </c>
      <c r="N62" s="32">
        <v>0</v>
      </c>
      <c r="O62" s="32">
        <v>0</v>
      </c>
      <c r="P62" s="32">
        <v>6</v>
      </c>
      <c r="Q62" s="32">
        <v>1</v>
      </c>
      <c r="R62" s="33"/>
      <c r="S62" s="37">
        <v>1295</v>
      </c>
      <c r="T62" s="2">
        <f t="shared" si="1"/>
        <v>0</v>
      </c>
    </row>
    <row r="63" spans="1:20" ht="21.6" customHeight="1" x14ac:dyDescent="0.2">
      <c r="A63" s="116"/>
      <c r="B63" s="117"/>
      <c r="C63" s="78"/>
      <c r="D63" s="78"/>
      <c r="E63" s="31" t="s">
        <v>26</v>
      </c>
      <c r="F63" s="32" t="s">
        <v>36</v>
      </c>
      <c r="G63" s="32">
        <v>4</v>
      </c>
      <c r="H63" s="32">
        <v>4</v>
      </c>
      <c r="I63" s="32">
        <v>7</v>
      </c>
      <c r="J63" s="32">
        <v>0</v>
      </c>
      <c r="K63" s="32">
        <v>8</v>
      </c>
      <c r="L63" s="32">
        <v>3</v>
      </c>
      <c r="M63" s="32">
        <v>0</v>
      </c>
      <c r="N63" s="32">
        <v>0</v>
      </c>
      <c r="O63" s="32">
        <v>0</v>
      </c>
      <c r="P63" s="32">
        <v>6</v>
      </c>
      <c r="Q63" s="32">
        <v>1</v>
      </c>
      <c r="R63" s="33"/>
      <c r="S63" s="37">
        <v>1325</v>
      </c>
      <c r="T63" s="2">
        <f t="shared" si="1"/>
        <v>0</v>
      </c>
    </row>
    <row r="64" spans="1:20" ht="21.6" customHeight="1" x14ac:dyDescent="0.2">
      <c r="A64" s="118" t="s">
        <v>35</v>
      </c>
      <c r="B64" s="119"/>
      <c r="C64" s="79" t="s">
        <v>27</v>
      </c>
      <c r="D64" s="79" t="s">
        <v>52</v>
      </c>
      <c r="E64" s="31" t="s">
        <v>31</v>
      </c>
      <c r="F64" s="32" t="s">
        <v>36</v>
      </c>
      <c r="G64" s="32" t="s">
        <v>36</v>
      </c>
      <c r="H64" s="32">
        <v>5</v>
      </c>
      <c r="I64" s="32">
        <v>9</v>
      </c>
      <c r="J64" s="32">
        <v>0</v>
      </c>
      <c r="K64" s="32">
        <v>1</v>
      </c>
      <c r="L64" s="32">
        <v>3</v>
      </c>
      <c r="M64" s="32">
        <v>0</v>
      </c>
      <c r="N64" s="32">
        <v>0</v>
      </c>
      <c r="O64" s="32">
        <v>0</v>
      </c>
      <c r="P64" s="32">
        <v>6</v>
      </c>
      <c r="Q64" s="32">
        <v>1</v>
      </c>
      <c r="R64" s="33"/>
      <c r="S64" s="37">
        <v>1140</v>
      </c>
      <c r="T64" s="2">
        <f t="shared" si="1"/>
        <v>0</v>
      </c>
    </row>
    <row r="65" spans="1:20" ht="21.6" customHeight="1" x14ac:dyDescent="0.2">
      <c r="A65" s="114"/>
      <c r="B65" s="115"/>
      <c r="C65" s="77"/>
      <c r="D65" s="77"/>
      <c r="E65" s="31" t="s">
        <v>32</v>
      </c>
      <c r="F65" s="32" t="s">
        <v>36</v>
      </c>
      <c r="G65" s="32" t="s">
        <v>36</v>
      </c>
      <c r="H65" s="32">
        <v>5</v>
      </c>
      <c r="I65" s="32">
        <v>9</v>
      </c>
      <c r="J65" s="32">
        <v>0</v>
      </c>
      <c r="K65" s="32">
        <v>2</v>
      </c>
      <c r="L65" s="32">
        <v>3</v>
      </c>
      <c r="M65" s="32">
        <v>0</v>
      </c>
      <c r="N65" s="32">
        <v>0</v>
      </c>
      <c r="O65" s="32">
        <v>0</v>
      </c>
      <c r="P65" s="32">
        <v>6</v>
      </c>
      <c r="Q65" s="32">
        <v>1</v>
      </c>
      <c r="R65" s="33"/>
      <c r="S65" s="37">
        <v>1140</v>
      </c>
      <c r="T65" s="2">
        <f t="shared" si="1"/>
        <v>0</v>
      </c>
    </row>
    <row r="66" spans="1:20" ht="21.6" customHeight="1" x14ac:dyDescent="0.2">
      <c r="A66" s="114"/>
      <c r="B66" s="115"/>
      <c r="C66" s="77"/>
      <c r="D66" s="77"/>
      <c r="E66" s="47" t="s">
        <v>33</v>
      </c>
      <c r="F66" s="32" t="s">
        <v>36</v>
      </c>
      <c r="G66" s="32" t="s">
        <v>36</v>
      </c>
      <c r="H66" s="32">
        <v>5</v>
      </c>
      <c r="I66" s="32">
        <v>9</v>
      </c>
      <c r="J66" s="32">
        <v>0</v>
      </c>
      <c r="K66" s="32">
        <v>3</v>
      </c>
      <c r="L66" s="32">
        <v>3</v>
      </c>
      <c r="M66" s="32">
        <v>0</v>
      </c>
      <c r="N66" s="32">
        <v>0</v>
      </c>
      <c r="O66" s="32">
        <v>0</v>
      </c>
      <c r="P66" s="32">
        <v>6</v>
      </c>
      <c r="Q66" s="32">
        <v>1</v>
      </c>
      <c r="R66" s="33"/>
      <c r="S66" s="37">
        <v>1190</v>
      </c>
      <c r="T66" s="2">
        <f t="shared" si="1"/>
        <v>0</v>
      </c>
    </row>
    <row r="67" spans="1:20" ht="21.6" customHeight="1" x14ac:dyDescent="0.2">
      <c r="A67" s="116"/>
      <c r="B67" s="117"/>
      <c r="C67" s="78"/>
      <c r="D67" s="78"/>
      <c r="E67" s="31" t="s">
        <v>26</v>
      </c>
      <c r="F67" s="32" t="s">
        <v>36</v>
      </c>
      <c r="G67" s="32" t="s">
        <v>36</v>
      </c>
      <c r="H67" s="32">
        <v>5</v>
      </c>
      <c r="I67" s="32">
        <v>9</v>
      </c>
      <c r="J67" s="32">
        <v>0</v>
      </c>
      <c r="K67" s="32">
        <v>8</v>
      </c>
      <c r="L67" s="32">
        <v>3</v>
      </c>
      <c r="M67" s="32">
        <v>0</v>
      </c>
      <c r="N67" s="32">
        <v>0</v>
      </c>
      <c r="O67" s="32">
        <v>0</v>
      </c>
      <c r="P67" s="32">
        <v>6</v>
      </c>
      <c r="Q67" s="32">
        <v>1</v>
      </c>
      <c r="R67" s="33"/>
      <c r="S67" s="37">
        <v>1220</v>
      </c>
      <c r="T67" s="2">
        <f t="shared" si="1"/>
        <v>0</v>
      </c>
    </row>
    <row r="68" spans="1:20" ht="21.6" customHeight="1" x14ac:dyDescent="0.2">
      <c r="A68" s="118" t="s">
        <v>53</v>
      </c>
      <c r="B68" s="119"/>
      <c r="C68" s="79" t="s">
        <v>27</v>
      </c>
      <c r="D68" s="79" t="s">
        <v>28</v>
      </c>
      <c r="E68" s="31" t="s">
        <v>31</v>
      </c>
      <c r="F68" s="32" t="s">
        <v>36</v>
      </c>
      <c r="G68" s="32" t="s">
        <v>36</v>
      </c>
      <c r="H68" s="32">
        <v>6</v>
      </c>
      <c r="I68" s="32">
        <v>7</v>
      </c>
      <c r="J68" s="32">
        <v>0</v>
      </c>
      <c r="K68" s="32">
        <v>1</v>
      </c>
      <c r="L68" s="32">
        <v>3</v>
      </c>
      <c r="M68" s="32">
        <v>0</v>
      </c>
      <c r="N68" s="32">
        <v>0</v>
      </c>
      <c r="O68" s="32">
        <v>0</v>
      </c>
      <c r="P68" s="32">
        <v>6</v>
      </c>
      <c r="Q68" s="32">
        <v>1</v>
      </c>
      <c r="R68" s="33"/>
      <c r="S68" s="37">
        <v>1040</v>
      </c>
      <c r="T68" s="2">
        <f t="shared" si="1"/>
        <v>0</v>
      </c>
    </row>
    <row r="69" spans="1:20" ht="21.6" customHeight="1" x14ac:dyDescent="0.2">
      <c r="A69" s="114"/>
      <c r="B69" s="115"/>
      <c r="C69" s="77"/>
      <c r="D69" s="77"/>
      <c r="E69" s="31" t="s">
        <v>32</v>
      </c>
      <c r="F69" s="32" t="s">
        <v>36</v>
      </c>
      <c r="G69" s="32" t="s">
        <v>36</v>
      </c>
      <c r="H69" s="32">
        <v>6</v>
      </c>
      <c r="I69" s="32">
        <v>7</v>
      </c>
      <c r="J69" s="32">
        <v>0</v>
      </c>
      <c r="K69" s="32">
        <v>2</v>
      </c>
      <c r="L69" s="32">
        <v>3</v>
      </c>
      <c r="M69" s="32">
        <v>0</v>
      </c>
      <c r="N69" s="32">
        <v>0</v>
      </c>
      <c r="O69" s="32">
        <v>0</v>
      </c>
      <c r="P69" s="32">
        <v>6</v>
      </c>
      <c r="Q69" s="32">
        <v>1</v>
      </c>
      <c r="R69" s="33"/>
      <c r="S69" s="37">
        <v>1040</v>
      </c>
      <c r="T69" s="2">
        <f t="shared" si="1"/>
        <v>0</v>
      </c>
    </row>
    <row r="70" spans="1:20" ht="21.6" customHeight="1" x14ac:dyDescent="0.2">
      <c r="A70" s="114"/>
      <c r="B70" s="115"/>
      <c r="C70" s="77"/>
      <c r="D70" s="77"/>
      <c r="E70" s="47" t="s">
        <v>33</v>
      </c>
      <c r="F70" s="32" t="s">
        <v>36</v>
      </c>
      <c r="G70" s="32" t="s">
        <v>36</v>
      </c>
      <c r="H70" s="32">
        <v>6</v>
      </c>
      <c r="I70" s="32">
        <v>7</v>
      </c>
      <c r="J70" s="32">
        <v>0</v>
      </c>
      <c r="K70" s="32">
        <v>3</v>
      </c>
      <c r="L70" s="32">
        <v>3</v>
      </c>
      <c r="M70" s="32">
        <v>0</v>
      </c>
      <c r="N70" s="32">
        <v>0</v>
      </c>
      <c r="O70" s="32">
        <v>0</v>
      </c>
      <c r="P70" s="32">
        <v>6</v>
      </c>
      <c r="Q70" s="32">
        <v>1</v>
      </c>
      <c r="R70" s="33"/>
      <c r="S70" s="37">
        <v>1090</v>
      </c>
      <c r="T70" s="2">
        <f t="shared" si="1"/>
        <v>0</v>
      </c>
    </row>
    <row r="71" spans="1:20" ht="21.6" customHeight="1" x14ac:dyDescent="0.2">
      <c r="A71" s="116"/>
      <c r="B71" s="117"/>
      <c r="C71" s="78"/>
      <c r="D71" s="78"/>
      <c r="E71" s="31" t="s">
        <v>26</v>
      </c>
      <c r="F71" s="32" t="s">
        <v>36</v>
      </c>
      <c r="G71" s="32" t="s">
        <v>36</v>
      </c>
      <c r="H71" s="32">
        <v>6</v>
      </c>
      <c r="I71" s="32">
        <v>7</v>
      </c>
      <c r="J71" s="32">
        <v>0</v>
      </c>
      <c r="K71" s="32">
        <v>8</v>
      </c>
      <c r="L71" s="32">
        <v>3</v>
      </c>
      <c r="M71" s="32">
        <v>0</v>
      </c>
      <c r="N71" s="32">
        <v>0</v>
      </c>
      <c r="O71" s="32">
        <v>0</v>
      </c>
      <c r="P71" s="32">
        <v>6</v>
      </c>
      <c r="Q71" s="32">
        <v>1</v>
      </c>
      <c r="R71" s="33"/>
      <c r="S71" s="37">
        <v>1120</v>
      </c>
      <c r="T71" s="2">
        <f t="shared" si="1"/>
        <v>0</v>
      </c>
    </row>
    <row r="72" spans="1:20" ht="21.6" customHeight="1" x14ac:dyDescent="0.2">
      <c r="A72" s="118" t="s">
        <v>34</v>
      </c>
      <c r="B72" s="119"/>
      <c r="C72" s="79" t="s">
        <v>29</v>
      </c>
      <c r="D72" s="79" t="s">
        <v>37</v>
      </c>
      <c r="E72" s="31" t="s">
        <v>31</v>
      </c>
      <c r="F72" s="32" t="s">
        <v>36</v>
      </c>
      <c r="G72" s="32">
        <v>3</v>
      </c>
      <c r="H72" s="32">
        <v>4</v>
      </c>
      <c r="I72" s="32">
        <v>8</v>
      </c>
      <c r="J72" s="32">
        <v>0</v>
      </c>
      <c r="K72" s="32">
        <v>1</v>
      </c>
      <c r="L72" s="32">
        <v>3</v>
      </c>
      <c r="M72" s="32">
        <v>0</v>
      </c>
      <c r="N72" s="32">
        <v>0</v>
      </c>
      <c r="O72" s="32">
        <v>0</v>
      </c>
      <c r="P72" s="32">
        <v>6</v>
      </c>
      <c r="Q72" s="32">
        <v>1</v>
      </c>
      <c r="R72" s="33"/>
      <c r="S72" s="37">
        <v>1245</v>
      </c>
      <c r="T72" s="2">
        <f t="shared" si="1"/>
        <v>0</v>
      </c>
    </row>
    <row r="73" spans="1:20" ht="21.6" customHeight="1" x14ac:dyDescent="0.2">
      <c r="A73" s="114"/>
      <c r="B73" s="115"/>
      <c r="C73" s="77"/>
      <c r="D73" s="77"/>
      <c r="E73" s="31" t="s">
        <v>32</v>
      </c>
      <c r="F73" s="32" t="s">
        <v>36</v>
      </c>
      <c r="G73" s="32">
        <v>3</v>
      </c>
      <c r="H73" s="32">
        <v>4</v>
      </c>
      <c r="I73" s="32">
        <v>8</v>
      </c>
      <c r="J73" s="32">
        <v>0</v>
      </c>
      <c r="K73" s="32">
        <v>2</v>
      </c>
      <c r="L73" s="32">
        <v>3</v>
      </c>
      <c r="M73" s="32">
        <v>0</v>
      </c>
      <c r="N73" s="32">
        <v>0</v>
      </c>
      <c r="O73" s="32">
        <v>0</v>
      </c>
      <c r="P73" s="32">
        <v>6</v>
      </c>
      <c r="Q73" s="32">
        <v>1</v>
      </c>
      <c r="R73" s="33"/>
      <c r="S73" s="37">
        <v>1245</v>
      </c>
      <c r="T73" s="2">
        <f t="shared" si="1"/>
        <v>0</v>
      </c>
    </row>
    <row r="74" spans="1:20" ht="21.6" customHeight="1" x14ac:dyDescent="0.2">
      <c r="A74" s="114"/>
      <c r="B74" s="115"/>
      <c r="C74" s="77"/>
      <c r="D74" s="77"/>
      <c r="E74" s="47" t="s">
        <v>33</v>
      </c>
      <c r="F74" s="32" t="s">
        <v>36</v>
      </c>
      <c r="G74" s="32">
        <v>3</v>
      </c>
      <c r="H74" s="32">
        <v>4</v>
      </c>
      <c r="I74" s="32">
        <v>8</v>
      </c>
      <c r="J74" s="32">
        <v>0</v>
      </c>
      <c r="K74" s="32">
        <v>3</v>
      </c>
      <c r="L74" s="32">
        <v>3</v>
      </c>
      <c r="M74" s="32">
        <v>0</v>
      </c>
      <c r="N74" s="32">
        <v>0</v>
      </c>
      <c r="O74" s="32">
        <v>0</v>
      </c>
      <c r="P74" s="32">
        <v>6</v>
      </c>
      <c r="Q74" s="32">
        <v>1</v>
      </c>
      <c r="R74" s="33"/>
      <c r="S74" s="37">
        <v>1295</v>
      </c>
      <c r="T74" s="2">
        <f t="shared" si="1"/>
        <v>0</v>
      </c>
    </row>
    <row r="75" spans="1:20" ht="21.6" customHeight="1" x14ac:dyDescent="0.2">
      <c r="A75" s="116"/>
      <c r="B75" s="117"/>
      <c r="C75" s="78"/>
      <c r="D75" s="78"/>
      <c r="E75" s="31" t="s">
        <v>26</v>
      </c>
      <c r="F75" s="32" t="s">
        <v>36</v>
      </c>
      <c r="G75" s="32">
        <v>3</v>
      </c>
      <c r="H75" s="32">
        <v>4</v>
      </c>
      <c r="I75" s="32">
        <v>8</v>
      </c>
      <c r="J75" s="32">
        <v>0</v>
      </c>
      <c r="K75" s="32">
        <v>8</v>
      </c>
      <c r="L75" s="32">
        <v>3</v>
      </c>
      <c r="M75" s="32">
        <v>0</v>
      </c>
      <c r="N75" s="32">
        <v>0</v>
      </c>
      <c r="O75" s="32">
        <v>0</v>
      </c>
      <c r="P75" s="32">
        <v>6</v>
      </c>
      <c r="Q75" s="32">
        <v>1</v>
      </c>
      <c r="R75" s="33"/>
      <c r="S75" s="37">
        <v>1325</v>
      </c>
      <c r="T75" s="2">
        <f t="shared" si="1"/>
        <v>0</v>
      </c>
    </row>
    <row r="76" spans="1:20" ht="21.6" customHeight="1" x14ac:dyDescent="0.2">
      <c r="A76" s="118" t="s">
        <v>34</v>
      </c>
      <c r="B76" s="119"/>
      <c r="C76" s="77" t="s">
        <v>29</v>
      </c>
      <c r="D76" s="77" t="s">
        <v>38</v>
      </c>
      <c r="E76" s="43" t="s">
        <v>31</v>
      </c>
      <c r="F76" s="49" t="s">
        <v>36</v>
      </c>
      <c r="G76" s="49">
        <v>4</v>
      </c>
      <c r="H76" s="49">
        <v>4</v>
      </c>
      <c r="I76" s="49">
        <v>8</v>
      </c>
      <c r="J76" s="49">
        <v>0</v>
      </c>
      <c r="K76" s="49">
        <v>1</v>
      </c>
      <c r="L76" s="49">
        <v>3</v>
      </c>
      <c r="M76" s="49">
        <v>0</v>
      </c>
      <c r="N76" s="49">
        <v>0</v>
      </c>
      <c r="O76" s="49">
        <v>0</v>
      </c>
      <c r="P76" s="49">
        <v>6</v>
      </c>
      <c r="Q76" s="49">
        <v>1</v>
      </c>
      <c r="R76" s="50"/>
      <c r="S76" s="37">
        <v>1245</v>
      </c>
      <c r="T76" s="2">
        <f t="shared" si="1"/>
        <v>0</v>
      </c>
    </row>
    <row r="77" spans="1:20" ht="21.6" customHeight="1" x14ac:dyDescent="0.2">
      <c r="A77" s="114"/>
      <c r="B77" s="115"/>
      <c r="C77" s="77"/>
      <c r="D77" s="77"/>
      <c r="E77" s="31" t="s">
        <v>32</v>
      </c>
      <c r="F77" s="32" t="s">
        <v>36</v>
      </c>
      <c r="G77" s="32">
        <v>4</v>
      </c>
      <c r="H77" s="32">
        <v>4</v>
      </c>
      <c r="I77" s="32">
        <v>8</v>
      </c>
      <c r="J77" s="32">
        <v>0</v>
      </c>
      <c r="K77" s="32">
        <v>2</v>
      </c>
      <c r="L77" s="32">
        <v>3</v>
      </c>
      <c r="M77" s="32">
        <v>0</v>
      </c>
      <c r="N77" s="32">
        <v>0</v>
      </c>
      <c r="O77" s="32">
        <v>0</v>
      </c>
      <c r="P77" s="32">
        <v>6</v>
      </c>
      <c r="Q77" s="32">
        <v>1</v>
      </c>
      <c r="R77" s="33"/>
      <c r="S77" s="37">
        <v>1245</v>
      </c>
      <c r="T77" s="2">
        <f t="shared" si="1"/>
        <v>0</v>
      </c>
    </row>
    <row r="78" spans="1:20" ht="21.6" customHeight="1" x14ac:dyDescent="0.2">
      <c r="A78" s="114"/>
      <c r="B78" s="115"/>
      <c r="C78" s="77"/>
      <c r="D78" s="77"/>
      <c r="E78" s="47" t="s">
        <v>33</v>
      </c>
      <c r="F78" s="32" t="s">
        <v>36</v>
      </c>
      <c r="G78" s="32">
        <v>4</v>
      </c>
      <c r="H78" s="32">
        <v>4</v>
      </c>
      <c r="I78" s="32">
        <v>8</v>
      </c>
      <c r="J78" s="32">
        <v>0</v>
      </c>
      <c r="K78" s="32">
        <v>3</v>
      </c>
      <c r="L78" s="32">
        <v>3</v>
      </c>
      <c r="M78" s="32">
        <v>0</v>
      </c>
      <c r="N78" s="32">
        <v>0</v>
      </c>
      <c r="O78" s="32">
        <v>0</v>
      </c>
      <c r="P78" s="32">
        <v>6</v>
      </c>
      <c r="Q78" s="32">
        <v>1</v>
      </c>
      <c r="R78" s="33"/>
      <c r="S78" s="37">
        <v>1295</v>
      </c>
      <c r="T78" s="2">
        <f t="shared" si="1"/>
        <v>0</v>
      </c>
    </row>
    <row r="79" spans="1:20" ht="21.6" customHeight="1" x14ac:dyDescent="0.2">
      <c r="A79" s="116"/>
      <c r="B79" s="117"/>
      <c r="C79" s="78"/>
      <c r="D79" s="78"/>
      <c r="E79" s="31" t="s">
        <v>26</v>
      </c>
      <c r="F79" s="32" t="s">
        <v>36</v>
      </c>
      <c r="G79" s="32">
        <v>4</v>
      </c>
      <c r="H79" s="32">
        <v>4</v>
      </c>
      <c r="I79" s="32">
        <v>8</v>
      </c>
      <c r="J79" s="32">
        <v>0</v>
      </c>
      <c r="K79" s="32">
        <v>8</v>
      </c>
      <c r="L79" s="32">
        <v>3</v>
      </c>
      <c r="M79" s="32">
        <v>0</v>
      </c>
      <c r="N79" s="32">
        <v>0</v>
      </c>
      <c r="O79" s="32">
        <v>0</v>
      </c>
      <c r="P79" s="32">
        <v>6</v>
      </c>
      <c r="Q79" s="32">
        <v>1</v>
      </c>
      <c r="R79" s="33"/>
      <c r="S79" s="37">
        <v>1325</v>
      </c>
      <c r="T79" s="2">
        <f t="shared" si="1"/>
        <v>0</v>
      </c>
    </row>
    <row r="80" spans="1:20" ht="21.6" customHeight="1" x14ac:dyDescent="0.2">
      <c r="A80" s="118" t="s">
        <v>35</v>
      </c>
      <c r="B80" s="119"/>
      <c r="C80" s="79" t="s">
        <v>29</v>
      </c>
      <c r="D80" s="79" t="s">
        <v>52</v>
      </c>
      <c r="E80" s="31" t="s">
        <v>31</v>
      </c>
      <c r="F80" s="32" t="s">
        <v>36</v>
      </c>
      <c r="G80" s="32" t="s">
        <v>36</v>
      </c>
      <c r="H80" s="32">
        <v>6</v>
      </c>
      <c r="I80" s="32">
        <v>0</v>
      </c>
      <c r="J80" s="32">
        <v>0</v>
      </c>
      <c r="K80" s="32">
        <v>1</v>
      </c>
      <c r="L80" s="32">
        <v>3</v>
      </c>
      <c r="M80" s="32">
        <v>0</v>
      </c>
      <c r="N80" s="32">
        <v>0</v>
      </c>
      <c r="O80" s="32">
        <v>0</v>
      </c>
      <c r="P80" s="32">
        <v>6</v>
      </c>
      <c r="Q80" s="32">
        <v>1</v>
      </c>
      <c r="R80" s="33"/>
      <c r="S80" s="37">
        <v>1140</v>
      </c>
      <c r="T80" s="2">
        <f t="shared" si="1"/>
        <v>0</v>
      </c>
    </row>
    <row r="81" spans="1:20" ht="21.6" customHeight="1" x14ac:dyDescent="0.2">
      <c r="A81" s="114"/>
      <c r="B81" s="115"/>
      <c r="C81" s="77"/>
      <c r="D81" s="77"/>
      <c r="E81" s="31" t="s">
        <v>32</v>
      </c>
      <c r="F81" s="32" t="s">
        <v>36</v>
      </c>
      <c r="G81" s="32" t="s">
        <v>36</v>
      </c>
      <c r="H81" s="32">
        <v>6</v>
      </c>
      <c r="I81" s="32">
        <v>0</v>
      </c>
      <c r="J81" s="32">
        <v>0</v>
      </c>
      <c r="K81" s="32">
        <v>2</v>
      </c>
      <c r="L81" s="32">
        <v>3</v>
      </c>
      <c r="M81" s="32">
        <v>0</v>
      </c>
      <c r="N81" s="32">
        <v>0</v>
      </c>
      <c r="O81" s="32">
        <v>0</v>
      </c>
      <c r="P81" s="32">
        <v>6</v>
      </c>
      <c r="Q81" s="32">
        <v>1</v>
      </c>
      <c r="R81" s="33"/>
      <c r="S81" s="37">
        <v>1140</v>
      </c>
      <c r="T81" s="2">
        <f t="shared" si="1"/>
        <v>0</v>
      </c>
    </row>
    <row r="82" spans="1:20" ht="21.6" customHeight="1" x14ac:dyDescent="0.2">
      <c r="A82" s="114"/>
      <c r="B82" s="115"/>
      <c r="C82" s="77"/>
      <c r="D82" s="77"/>
      <c r="E82" s="47" t="s">
        <v>33</v>
      </c>
      <c r="F82" s="32" t="s">
        <v>36</v>
      </c>
      <c r="G82" s="32" t="s">
        <v>36</v>
      </c>
      <c r="H82" s="32">
        <v>6</v>
      </c>
      <c r="I82" s="32">
        <v>0</v>
      </c>
      <c r="J82" s="32">
        <v>0</v>
      </c>
      <c r="K82" s="32">
        <v>3</v>
      </c>
      <c r="L82" s="32">
        <v>3</v>
      </c>
      <c r="M82" s="32">
        <v>0</v>
      </c>
      <c r="N82" s="32">
        <v>0</v>
      </c>
      <c r="O82" s="32">
        <v>0</v>
      </c>
      <c r="P82" s="32">
        <v>6</v>
      </c>
      <c r="Q82" s="32">
        <v>1</v>
      </c>
      <c r="R82" s="33"/>
      <c r="S82" s="37">
        <v>1190</v>
      </c>
      <c r="T82" s="2">
        <f t="shared" si="1"/>
        <v>0</v>
      </c>
    </row>
    <row r="83" spans="1:20" ht="21.6" customHeight="1" thickBot="1" x14ac:dyDescent="0.25">
      <c r="A83" s="121"/>
      <c r="B83" s="122"/>
      <c r="C83" s="106"/>
      <c r="D83" s="106"/>
      <c r="E83" s="36" t="s">
        <v>26</v>
      </c>
      <c r="F83" s="48" t="s">
        <v>36</v>
      </c>
      <c r="G83" s="34" t="s">
        <v>36</v>
      </c>
      <c r="H83" s="34">
        <v>6</v>
      </c>
      <c r="I83" s="34">
        <v>0</v>
      </c>
      <c r="J83" s="34">
        <v>0</v>
      </c>
      <c r="K83" s="34">
        <v>8</v>
      </c>
      <c r="L83" s="34">
        <v>3</v>
      </c>
      <c r="M83" s="34">
        <v>0</v>
      </c>
      <c r="N83" s="34">
        <v>0</v>
      </c>
      <c r="O83" s="34">
        <v>0</v>
      </c>
      <c r="P83" s="34">
        <v>6</v>
      </c>
      <c r="Q83" s="38">
        <v>1</v>
      </c>
      <c r="R83" s="35"/>
      <c r="S83" s="37">
        <v>1220</v>
      </c>
      <c r="T83" s="17">
        <f t="shared" si="1"/>
        <v>0</v>
      </c>
    </row>
    <row r="84" spans="1:20" ht="17.45" customHeight="1" thickTop="1" x14ac:dyDescent="0.2">
      <c r="A84" s="120" t="s">
        <v>43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2">
        <f>SUM(T46:T83)</f>
        <v>0</v>
      </c>
    </row>
    <row r="85" spans="1:20" s="14" customFormat="1" ht="17.45" customHeight="1" x14ac:dyDescent="0.2">
      <c r="A85" s="112" t="s">
        <v>41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2"/>
      <c r="T85" s="13"/>
    </row>
    <row r="86" spans="1:20" ht="21.6" customHeight="1" x14ac:dyDescent="0.2">
      <c r="A86" s="123" t="s">
        <v>34</v>
      </c>
      <c r="B86" s="124"/>
      <c r="C86" s="104" t="s">
        <v>27</v>
      </c>
      <c r="D86" s="104" t="s">
        <v>28</v>
      </c>
      <c r="E86" s="55" t="s">
        <v>31</v>
      </c>
      <c r="F86" s="56" t="s">
        <v>36</v>
      </c>
      <c r="G86" s="56">
        <v>1</v>
      </c>
      <c r="H86" s="56">
        <v>4</v>
      </c>
      <c r="I86" s="56">
        <v>9</v>
      </c>
      <c r="J86" s="56">
        <v>0</v>
      </c>
      <c r="K86" s="56">
        <v>1</v>
      </c>
      <c r="L86" s="56">
        <v>3</v>
      </c>
      <c r="M86" s="56">
        <v>0</v>
      </c>
      <c r="N86" s="56">
        <v>0</v>
      </c>
      <c r="O86" s="56">
        <v>0</v>
      </c>
      <c r="P86" s="56">
        <v>6</v>
      </c>
      <c r="Q86" s="56">
        <v>1</v>
      </c>
      <c r="R86" s="57"/>
      <c r="S86" s="37">
        <v>1000</v>
      </c>
      <c r="T86" s="2">
        <f t="shared" ref="T86:T119" si="2">SUM(R86*S86)</f>
        <v>0</v>
      </c>
    </row>
    <row r="87" spans="1:20" ht="21.6" customHeight="1" x14ac:dyDescent="0.2">
      <c r="A87" s="114"/>
      <c r="B87" s="115"/>
      <c r="C87" s="77"/>
      <c r="D87" s="77"/>
      <c r="E87" s="31" t="s">
        <v>32</v>
      </c>
      <c r="F87" s="32" t="s">
        <v>36</v>
      </c>
      <c r="G87" s="32">
        <v>1</v>
      </c>
      <c r="H87" s="32">
        <v>4</v>
      </c>
      <c r="I87" s="32">
        <v>9</v>
      </c>
      <c r="J87" s="32">
        <v>0</v>
      </c>
      <c r="K87" s="32">
        <v>2</v>
      </c>
      <c r="L87" s="32">
        <v>3</v>
      </c>
      <c r="M87" s="32">
        <v>0</v>
      </c>
      <c r="N87" s="32">
        <v>0</v>
      </c>
      <c r="O87" s="32">
        <v>0</v>
      </c>
      <c r="P87" s="32">
        <v>6</v>
      </c>
      <c r="Q87" s="32">
        <v>1</v>
      </c>
      <c r="R87" s="33"/>
      <c r="S87" s="37">
        <v>1000</v>
      </c>
      <c r="T87" s="2">
        <f t="shared" si="2"/>
        <v>0</v>
      </c>
    </row>
    <row r="88" spans="1:20" ht="21.6" customHeight="1" x14ac:dyDescent="0.2">
      <c r="A88" s="114"/>
      <c r="B88" s="115"/>
      <c r="C88" s="77"/>
      <c r="D88" s="77"/>
      <c r="E88" s="47" t="s">
        <v>33</v>
      </c>
      <c r="F88" s="32" t="s">
        <v>36</v>
      </c>
      <c r="G88" s="32">
        <v>1</v>
      </c>
      <c r="H88" s="32">
        <v>4</v>
      </c>
      <c r="I88" s="32">
        <v>9</v>
      </c>
      <c r="J88" s="32">
        <v>0</v>
      </c>
      <c r="K88" s="32">
        <v>3</v>
      </c>
      <c r="L88" s="32">
        <v>3</v>
      </c>
      <c r="M88" s="32">
        <v>0</v>
      </c>
      <c r="N88" s="32">
        <v>0</v>
      </c>
      <c r="O88" s="32">
        <v>0</v>
      </c>
      <c r="P88" s="32">
        <v>6</v>
      </c>
      <c r="Q88" s="32">
        <v>1</v>
      </c>
      <c r="R88" s="33"/>
      <c r="S88" s="37">
        <v>1050</v>
      </c>
      <c r="T88" s="2">
        <f t="shared" si="2"/>
        <v>0</v>
      </c>
    </row>
    <row r="89" spans="1:20" ht="21.6" customHeight="1" x14ac:dyDescent="0.2">
      <c r="A89" s="116"/>
      <c r="B89" s="117"/>
      <c r="C89" s="78"/>
      <c r="D89" s="78"/>
      <c r="E89" s="31" t="s">
        <v>26</v>
      </c>
      <c r="F89" s="32" t="s">
        <v>36</v>
      </c>
      <c r="G89" s="32">
        <v>1</v>
      </c>
      <c r="H89" s="32">
        <v>4</v>
      </c>
      <c r="I89" s="32">
        <v>9</v>
      </c>
      <c r="J89" s="32">
        <v>0</v>
      </c>
      <c r="K89" s="32">
        <v>8</v>
      </c>
      <c r="L89" s="32">
        <v>3</v>
      </c>
      <c r="M89" s="32">
        <v>0</v>
      </c>
      <c r="N89" s="32">
        <v>0</v>
      </c>
      <c r="O89" s="32">
        <v>0</v>
      </c>
      <c r="P89" s="32">
        <v>6</v>
      </c>
      <c r="Q89" s="32">
        <v>1</v>
      </c>
      <c r="R89" s="33"/>
      <c r="S89" s="37">
        <v>1080</v>
      </c>
      <c r="T89" s="2">
        <f t="shared" si="2"/>
        <v>0</v>
      </c>
    </row>
    <row r="90" spans="1:20" ht="21.6" customHeight="1" x14ac:dyDescent="0.2">
      <c r="A90" s="118" t="s">
        <v>34</v>
      </c>
      <c r="B90" s="119"/>
      <c r="C90" s="79" t="s">
        <v>27</v>
      </c>
      <c r="D90" s="79" t="s">
        <v>30</v>
      </c>
      <c r="E90" s="31" t="s">
        <v>31</v>
      </c>
      <c r="F90" s="32" t="s">
        <v>36</v>
      </c>
      <c r="G90" s="32">
        <v>2</v>
      </c>
      <c r="H90" s="32">
        <v>4</v>
      </c>
      <c r="I90" s="32">
        <v>9</v>
      </c>
      <c r="J90" s="32">
        <v>0</v>
      </c>
      <c r="K90" s="32">
        <v>1</v>
      </c>
      <c r="L90" s="32">
        <v>3</v>
      </c>
      <c r="M90" s="32">
        <v>0</v>
      </c>
      <c r="N90" s="32">
        <v>0</v>
      </c>
      <c r="O90" s="32">
        <v>0</v>
      </c>
      <c r="P90" s="32">
        <v>6</v>
      </c>
      <c r="Q90" s="32">
        <v>1</v>
      </c>
      <c r="R90" s="33"/>
      <c r="S90" s="37">
        <v>1085</v>
      </c>
      <c r="T90" s="2">
        <f t="shared" si="2"/>
        <v>0</v>
      </c>
    </row>
    <row r="91" spans="1:20" ht="21.6" customHeight="1" x14ac:dyDescent="0.2">
      <c r="A91" s="114"/>
      <c r="B91" s="115"/>
      <c r="C91" s="77"/>
      <c r="D91" s="77"/>
      <c r="E91" s="31" t="s">
        <v>32</v>
      </c>
      <c r="F91" s="32" t="s">
        <v>36</v>
      </c>
      <c r="G91" s="32">
        <v>2</v>
      </c>
      <c r="H91" s="32">
        <v>4</v>
      </c>
      <c r="I91" s="32">
        <v>9</v>
      </c>
      <c r="J91" s="32">
        <v>0</v>
      </c>
      <c r="K91" s="32">
        <v>2</v>
      </c>
      <c r="L91" s="32">
        <v>3</v>
      </c>
      <c r="M91" s="32">
        <v>0</v>
      </c>
      <c r="N91" s="32">
        <v>0</v>
      </c>
      <c r="O91" s="32">
        <v>0</v>
      </c>
      <c r="P91" s="32">
        <v>6</v>
      </c>
      <c r="Q91" s="32">
        <v>1</v>
      </c>
      <c r="R91" s="33"/>
      <c r="S91" s="37">
        <v>1085</v>
      </c>
      <c r="T91" s="2">
        <f t="shared" si="2"/>
        <v>0</v>
      </c>
    </row>
    <row r="92" spans="1:20" ht="21.6" customHeight="1" x14ac:dyDescent="0.2">
      <c r="A92" s="114"/>
      <c r="B92" s="115"/>
      <c r="C92" s="77"/>
      <c r="D92" s="77"/>
      <c r="E92" s="47" t="s">
        <v>33</v>
      </c>
      <c r="F92" s="32" t="s">
        <v>36</v>
      </c>
      <c r="G92" s="32">
        <v>2</v>
      </c>
      <c r="H92" s="32">
        <v>4</v>
      </c>
      <c r="I92" s="32">
        <v>9</v>
      </c>
      <c r="J92" s="32">
        <v>0</v>
      </c>
      <c r="K92" s="32">
        <v>3</v>
      </c>
      <c r="L92" s="32">
        <v>3</v>
      </c>
      <c r="M92" s="32">
        <v>0</v>
      </c>
      <c r="N92" s="32">
        <v>0</v>
      </c>
      <c r="O92" s="32">
        <v>0</v>
      </c>
      <c r="P92" s="32">
        <v>6</v>
      </c>
      <c r="Q92" s="32">
        <v>1</v>
      </c>
      <c r="R92" s="33"/>
      <c r="S92" s="37">
        <v>1135</v>
      </c>
      <c r="T92" s="2">
        <f t="shared" si="2"/>
        <v>0</v>
      </c>
    </row>
    <row r="93" spans="1:20" ht="21.6" customHeight="1" x14ac:dyDescent="0.2">
      <c r="A93" s="116"/>
      <c r="B93" s="117"/>
      <c r="C93" s="78"/>
      <c r="D93" s="78"/>
      <c r="E93" s="31" t="s">
        <v>26</v>
      </c>
      <c r="F93" s="32" t="s">
        <v>36</v>
      </c>
      <c r="G93" s="32">
        <v>2</v>
      </c>
      <c r="H93" s="32">
        <v>4</v>
      </c>
      <c r="I93" s="32">
        <v>9</v>
      </c>
      <c r="J93" s="32">
        <v>0</v>
      </c>
      <c r="K93" s="32">
        <v>8</v>
      </c>
      <c r="L93" s="32">
        <v>3</v>
      </c>
      <c r="M93" s="32">
        <v>0</v>
      </c>
      <c r="N93" s="32">
        <v>0</v>
      </c>
      <c r="O93" s="32">
        <v>0</v>
      </c>
      <c r="P93" s="32">
        <v>6</v>
      </c>
      <c r="Q93" s="32">
        <v>1</v>
      </c>
      <c r="R93" s="33"/>
      <c r="S93" s="37">
        <v>1165</v>
      </c>
      <c r="T93" s="2">
        <f t="shared" si="2"/>
        <v>0</v>
      </c>
    </row>
    <row r="94" spans="1:20" ht="21.6" customHeight="1" x14ac:dyDescent="0.2">
      <c r="A94" s="118" t="s">
        <v>34</v>
      </c>
      <c r="B94" s="119"/>
      <c r="C94" s="77" t="s">
        <v>27</v>
      </c>
      <c r="D94" s="77" t="s">
        <v>37</v>
      </c>
      <c r="E94" s="45" t="s">
        <v>31</v>
      </c>
      <c r="F94" s="64" t="s">
        <v>36</v>
      </c>
      <c r="G94" s="64">
        <v>3</v>
      </c>
      <c r="H94" s="64">
        <v>4</v>
      </c>
      <c r="I94" s="64">
        <v>9</v>
      </c>
      <c r="J94" s="64">
        <v>0</v>
      </c>
      <c r="K94" s="64">
        <v>1</v>
      </c>
      <c r="L94" s="64">
        <v>3</v>
      </c>
      <c r="M94" s="64">
        <v>0</v>
      </c>
      <c r="N94" s="64">
        <v>0</v>
      </c>
      <c r="O94" s="64">
        <v>0</v>
      </c>
      <c r="P94" s="64">
        <v>6</v>
      </c>
      <c r="Q94" s="64">
        <v>1</v>
      </c>
      <c r="R94" s="50"/>
      <c r="S94" s="37">
        <v>1085</v>
      </c>
      <c r="T94" s="2">
        <f t="shared" si="2"/>
        <v>0</v>
      </c>
    </row>
    <row r="95" spans="1:20" ht="21.6" customHeight="1" x14ac:dyDescent="0.2">
      <c r="A95" s="114"/>
      <c r="B95" s="115"/>
      <c r="C95" s="77"/>
      <c r="D95" s="77"/>
      <c r="E95" s="31" t="s">
        <v>32</v>
      </c>
      <c r="F95" s="32" t="s">
        <v>36</v>
      </c>
      <c r="G95" s="32">
        <v>3</v>
      </c>
      <c r="H95" s="32">
        <v>4</v>
      </c>
      <c r="I95" s="32">
        <v>9</v>
      </c>
      <c r="J95" s="32">
        <v>0</v>
      </c>
      <c r="K95" s="32">
        <v>2</v>
      </c>
      <c r="L95" s="32">
        <v>3</v>
      </c>
      <c r="M95" s="32">
        <v>0</v>
      </c>
      <c r="N95" s="32">
        <v>0</v>
      </c>
      <c r="O95" s="32">
        <v>0</v>
      </c>
      <c r="P95" s="32">
        <v>6</v>
      </c>
      <c r="Q95" s="32">
        <v>1</v>
      </c>
      <c r="R95" s="33"/>
      <c r="S95" s="37">
        <v>1085</v>
      </c>
      <c r="T95" s="2">
        <f t="shared" si="2"/>
        <v>0</v>
      </c>
    </row>
    <row r="96" spans="1:20" ht="21.6" customHeight="1" x14ac:dyDescent="0.2">
      <c r="A96" s="114"/>
      <c r="B96" s="115"/>
      <c r="C96" s="77"/>
      <c r="D96" s="77"/>
      <c r="E96" s="47" t="s">
        <v>33</v>
      </c>
      <c r="F96" s="32" t="s">
        <v>36</v>
      </c>
      <c r="G96" s="32">
        <v>3</v>
      </c>
      <c r="H96" s="32">
        <v>4</v>
      </c>
      <c r="I96" s="32">
        <v>9</v>
      </c>
      <c r="J96" s="32">
        <v>0</v>
      </c>
      <c r="K96" s="32">
        <v>3</v>
      </c>
      <c r="L96" s="32">
        <v>3</v>
      </c>
      <c r="M96" s="32">
        <v>0</v>
      </c>
      <c r="N96" s="32">
        <v>0</v>
      </c>
      <c r="O96" s="32">
        <v>0</v>
      </c>
      <c r="P96" s="32">
        <v>6</v>
      </c>
      <c r="Q96" s="32">
        <v>1</v>
      </c>
      <c r="R96" s="33"/>
      <c r="S96" s="37">
        <v>1135</v>
      </c>
      <c r="T96" s="2">
        <f t="shared" si="2"/>
        <v>0</v>
      </c>
    </row>
    <row r="97" spans="1:20" ht="21.6" customHeight="1" x14ac:dyDescent="0.2">
      <c r="A97" s="121"/>
      <c r="B97" s="122"/>
      <c r="C97" s="77"/>
      <c r="D97" s="77"/>
      <c r="E97" s="46" t="s">
        <v>26</v>
      </c>
      <c r="F97" s="15" t="s">
        <v>36</v>
      </c>
      <c r="G97" s="15">
        <v>3</v>
      </c>
      <c r="H97" s="15">
        <v>4</v>
      </c>
      <c r="I97" s="15">
        <v>9</v>
      </c>
      <c r="J97" s="15">
        <v>0</v>
      </c>
      <c r="K97" s="15">
        <v>8</v>
      </c>
      <c r="L97" s="15">
        <v>3</v>
      </c>
      <c r="M97" s="15">
        <v>0</v>
      </c>
      <c r="N97" s="15">
        <v>0</v>
      </c>
      <c r="O97" s="15">
        <v>0</v>
      </c>
      <c r="P97" s="15">
        <v>6</v>
      </c>
      <c r="Q97" s="15">
        <v>1</v>
      </c>
      <c r="R97" s="16"/>
      <c r="S97" s="37">
        <v>1165</v>
      </c>
      <c r="T97" s="2">
        <f t="shared" si="2"/>
        <v>0</v>
      </c>
    </row>
    <row r="98" spans="1:20" ht="17.45" customHeight="1" x14ac:dyDescent="0.2">
      <c r="A98" s="54"/>
      <c r="B98" s="54"/>
      <c r="C98" s="67"/>
      <c r="D98" s="67"/>
      <c r="E98" s="67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3"/>
      <c r="S98" s="37"/>
    </row>
    <row r="99" spans="1:20" ht="17.45" customHeight="1" x14ac:dyDescent="0.2">
      <c r="A99" s="58"/>
      <c r="B99" s="58"/>
      <c r="C99" s="63"/>
      <c r="D99" s="63"/>
      <c r="E99" s="63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9"/>
      <c r="S99" s="37"/>
    </row>
    <row r="100" spans="1:20" ht="21.6" customHeight="1" x14ac:dyDescent="0.2">
      <c r="A100" s="123" t="s">
        <v>34</v>
      </c>
      <c r="B100" s="124"/>
      <c r="C100" s="77" t="s">
        <v>27</v>
      </c>
      <c r="D100" s="77" t="s">
        <v>38</v>
      </c>
      <c r="E100" s="43" t="s">
        <v>31</v>
      </c>
      <c r="F100" s="49" t="s">
        <v>36</v>
      </c>
      <c r="G100" s="49">
        <v>4</v>
      </c>
      <c r="H100" s="49">
        <v>4</v>
      </c>
      <c r="I100" s="49">
        <v>9</v>
      </c>
      <c r="J100" s="49">
        <v>0</v>
      </c>
      <c r="K100" s="49">
        <v>1</v>
      </c>
      <c r="L100" s="49">
        <v>3</v>
      </c>
      <c r="M100" s="49">
        <v>0</v>
      </c>
      <c r="N100" s="49">
        <v>0</v>
      </c>
      <c r="O100" s="49">
        <v>0</v>
      </c>
      <c r="P100" s="49">
        <v>6</v>
      </c>
      <c r="Q100" s="49">
        <v>1</v>
      </c>
      <c r="R100" s="50"/>
      <c r="S100" s="37">
        <v>1085</v>
      </c>
      <c r="T100" s="2">
        <f t="shared" si="2"/>
        <v>0</v>
      </c>
    </row>
    <row r="101" spans="1:20" ht="21.6" customHeight="1" x14ac:dyDescent="0.2">
      <c r="A101" s="114"/>
      <c r="B101" s="115"/>
      <c r="C101" s="77"/>
      <c r="D101" s="77"/>
      <c r="E101" s="31" t="s">
        <v>32</v>
      </c>
      <c r="F101" s="32" t="s">
        <v>36</v>
      </c>
      <c r="G101" s="32">
        <v>4</v>
      </c>
      <c r="H101" s="32">
        <v>4</v>
      </c>
      <c r="I101" s="32">
        <v>9</v>
      </c>
      <c r="J101" s="32">
        <v>0</v>
      </c>
      <c r="K101" s="32">
        <v>2</v>
      </c>
      <c r="L101" s="32">
        <v>3</v>
      </c>
      <c r="M101" s="32">
        <v>0</v>
      </c>
      <c r="N101" s="32">
        <v>0</v>
      </c>
      <c r="O101" s="32">
        <v>0</v>
      </c>
      <c r="P101" s="32">
        <v>6</v>
      </c>
      <c r="Q101" s="32">
        <v>1</v>
      </c>
      <c r="R101" s="33"/>
      <c r="S101" s="37">
        <v>1085</v>
      </c>
      <c r="T101" s="2">
        <f t="shared" si="2"/>
        <v>0</v>
      </c>
    </row>
    <row r="102" spans="1:20" ht="21.6" customHeight="1" x14ac:dyDescent="0.2">
      <c r="A102" s="114"/>
      <c r="B102" s="115"/>
      <c r="C102" s="77"/>
      <c r="D102" s="77"/>
      <c r="E102" s="47" t="s">
        <v>33</v>
      </c>
      <c r="F102" s="32" t="s">
        <v>36</v>
      </c>
      <c r="G102" s="32">
        <v>4</v>
      </c>
      <c r="H102" s="32">
        <v>4</v>
      </c>
      <c r="I102" s="32">
        <v>9</v>
      </c>
      <c r="J102" s="32">
        <v>0</v>
      </c>
      <c r="K102" s="32">
        <v>3</v>
      </c>
      <c r="L102" s="32">
        <v>3</v>
      </c>
      <c r="M102" s="32">
        <v>0</v>
      </c>
      <c r="N102" s="32">
        <v>0</v>
      </c>
      <c r="O102" s="32">
        <v>0</v>
      </c>
      <c r="P102" s="32">
        <v>6</v>
      </c>
      <c r="Q102" s="32">
        <v>1</v>
      </c>
      <c r="R102" s="33"/>
      <c r="S102" s="37">
        <v>1135</v>
      </c>
      <c r="T102" s="2">
        <f t="shared" si="2"/>
        <v>0</v>
      </c>
    </row>
    <row r="103" spans="1:20" ht="21.6" customHeight="1" x14ac:dyDescent="0.2">
      <c r="A103" s="116"/>
      <c r="B103" s="117"/>
      <c r="C103" s="78"/>
      <c r="D103" s="78"/>
      <c r="E103" s="31" t="s">
        <v>26</v>
      </c>
      <c r="F103" s="32" t="s">
        <v>36</v>
      </c>
      <c r="G103" s="32">
        <v>4</v>
      </c>
      <c r="H103" s="32">
        <v>4</v>
      </c>
      <c r="I103" s="32">
        <v>9</v>
      </c>
      <c r="J103" s="32">
        <v>0</v>
      </c>
      <c r="K103" s="32">
        <v>8</v>
      </c>
      <c r="L103" s="32">
        <v>3</v>
      </c>
      <c r="M103" s="32">
        <v>0</v>
      </c>
      <c r="N103" s="32">
        <v>0</v>
      </c>
      <c r="O103" s="32">
        <v>0</v>
      </c>
      <c r="P103" s="32">
        <v>6</v>
      </c>
      <c r="Q103" s="32">
        <v>1</v>
      </c>
      <c r="R103" s="33"/>
      <c r="S103" s="37">
        <v>1165</v>
      </c>
      <c r="T103" s="2">
        <f t="shared" si="2"/>
        <v>0</v>
      </c>
    </row>
    <row r="104" spans="1:20" ht="21.6" customHeight="1" x14ac:dyDescent="0.2">
      <c r="A104" s="118" t="s">
        <v>35</v>
      </c>
      <c r="B104" s="119"/>
      <c r="C104" s="79" t="s">
        <v>27</v>
      </c>
      <c r="D104" s="79" t="s">
        <v>52</v>
      </c>
      <c r="E104" s="31" t="s">
        <v>31</v>
      </c>
      <c r="F104" s="32" t="s">
        <v>36</v>
      </c>
      <c r="G104" s="32" t="s">
        <v>36</v>
      </c>
      <c r="H104" s="32">
        <v>6</v>
      </c>
      <c r="I104" s="32">
        <v>1</v>
      </c>
      <c r="J104" s="32">
        <v>0</v>
      </c>
      <c r="K104" s="32">
        <v>1</v>
      </c>
      <c r="L104" s="32">
        <v>3</v>
      </c>
      <c r="M104" s="32">
        <v>0</v>
      </c>
      <c r="N104" s="32">
        <v>0</v>
      </c>
      <c r="O104" s="32">
        <v>0</v>
      </c>
      <c r="P104" s="32">
        <v>6</v>
      </c>
      <c r="Q104" s="32">
        <v>1</v>
      </c>
      <c r="R104" s="33"/>
      <c r="S104" s="37">
        <v>1100</v>
      </c>
      <c r="T104" s="2">
        <f t="shared" si="2"/>
        <v>0</v>
      </c>
    </row>
    <row r="105" spans="1:20" ht="21.6" customHeight="1" x14ac:dyDescent="0.2">
      <c r="A105" s="114"/>
      <c r="B105" s="115"/>
      <c r="C105" s="77"/>
      <c r="D105" s="77"/>
      <c r="E105" s="31" t="s">
        <v>32</v>
      </c>
      <c r="F105" s="32" t="s">
        <v>36</v>
      </c>
      <c r="G105" s="32" t="s">
        <v>36</v>
      </c>
      <c r="H105" s="32">
        <v>6</v>
      </c>
      <c r="I105" s="32">
        <v>1</v>
      </c>
      <c r="J105" s="32">
        <v>0</v>
      </c>
      <c r="K105" s="32">
        <v>2</v>
      </c>
      <c r="L105" s="32">
        <v>3</v>
      </c>
      <c r="M105" s="32">
        <v>0</v>
      </c>
      <c r="N105" s="32">
        <v>0</v>
      </c>
      <c r="O105" s="32">
        <v>0</v>
      </c>
      <c r="P105" s="32">
        <v>6</v>
      </c>
      <c r="Q105" s="32">
        <v>1</v>
      </c>
      <c r="R105" s="33"/>
      <c r="S105" s="37">
        <v>1100</v>
      </c>
      <c r="T105" s="2">
        <f t="shared" si="2"/>
        <v>0</v>
      </c>
    </row>
    <row r="106" spans="1:20" ht="21.6" customHeight="1" x14ac:dyDescent="0.2">
      <c r="A106" s="114"/>
      <c r="B106" s="115"/>
      <c r="C106" s="77"/>
      <c r="D106" s="77"/>
      <c r="E106" s="47" t="s">
        <v>33</v>
      </c>
      <c r="F106" s="32" t="s">
        <v>36</v>
      </c>
      <c r="G106" s="32" t="s">
        <v>36</v>
      </c>
      <c r="H106" s="32">
        <v>6</v>
      </c>
      <c r="I106" s="32">
        <v>1</v>
      </c>
      <c r="J106" s="32">
        <v>0</v>
      </c>
      <c r="K106" s="32">
        <v>3</v>
      </c>
      <c r="L106" s="32">
        <v>3</v>
      </c>
      <c r="M106" s="32">
        <v>0</v>
      </c>
      <c r="N106" s="32">
        <v>0</v>
      </c>
      <c r="O106" s="32">
        <v>0</v>
      </c>
      <c r="P106" s="32">
        <v>6</v>
      </c>
      <c r="Q106" s="32">
        <v>1</v>
      </c>
      <c r="R106" s="33"/>
      <c r="S106" s="37">
        <v>1150</v>
      </c>
      <c r="T106" s="2">
        <f t="shared" si="2"/>
        <v>0</v>
      </c>
    </row>
    <row r="107" spans="1:20" ht="21.6" customHeight="1" x14ac:dyDescent="0.2">
      <c r="A107" s="116"/>
      <c r="B107" s="117"/>
      <c r="C107" s="78"/>
      <c r="D107" s="78"/>
      <c r="E107" s="31" t="s">
        <v>26</v>
      </c>
      <c r="F107" s="32" t="s">
        <v>36</v>
      </c>
      <c r="G107" s="32" t="s">
        <v>36</v>
      </c>
      <c r="H107" s="32">
        <v>6</v>
      </c>
      <c r="I107" s="32">
        <v>1</v>
      </c>
      <c r="J107" s="32">
        <v>0</v>
      </c>
      <c r="K107" s="32">
        <v>8</v>
      </c>
      <c r="L107" s="32">
        <v>3</v>
      </c>
      <c r="M107" s="32">
        <v>0</v>
      </c>
      <c r="N107" s="32">
        <v>0</v>
      </c>
      <c r="O107" s="32">
        <v>0</v>
      </c>
      <c r="P107" s="32">
        <v>6</v>
      </c>
      <c r="Q107" s="32">
        <v>1</v>
      </c>
      <c r="R107" s="33"/>
      <c r="S107" s="37">
        <v>1180</v>
      </c>
      <c r="T107" s="2">
        <f t="shared" si="2"/>
        <v>0</v>
      </c>
    </row>
    <row r="108" spans="1:20" ht="21.6" customHeight="1" x14ac:dyDescent="0.2">
      <c r="A108" s="118" t="s">
        <v>34</v>
      </c>
      <c r="B108" s="119"/>
      <c r="C108" s="79" t="s">
        <v>29</v>
      </c>
      <c r="D108" s="79" t="s">
        <v>37</v>
      </c>
      <c r="E108" s="31" t="s">
        <v>31</v>
      </c>
      <c r="F108" s="32" t="s">
        <v>36</v>
      </c>
      <c r="G108" s="32">
        <v>3</v>
      </c>
      <c r="H108" s="32">
        <v>5</v>
      </c>
      <c r="I108" s="32">
        <v>0</v>
      </c>
      <c r="J108" s="32">
        <v>0</v>
      </c>
      <c r="K108" s="32">
        <v>1</v>
      </c>
      <c r="L108" s="32">
        <v>3</v>
      </c>
      <c r="M108" s="32">
        <v>0</v>
      </c>
      <c r="N108" s="32">
        <v>0</v>
      </c>
      <c r="O108" s="32">
        <v>0</v>
      </c>
      <c r="P108" s="32">
        <v>6</v>
      </c>
      <c r="Q108" s="32">
        <v>1</v>
      </c>
      <c r="R108" s="33"/>
      <c r="S108" s="37">
        <v>1085</v>
      </c>
      <c r="T108" s="2">
        <f t="shared" si="2"/>
        <v>0</v>
      </c>
    </row>
    <row r="109" spans="1:20" ht="21.6" customHeight="1" x14ac:dyDescent="0.2">
      <c r="A109" s="114"/>
      <c r="B109" s="115"/>
      <c r="C109" s="77"/>
      <c r="D109" s="77"/>
      <c r="E109" s="31" t="s">
        <v>32</v>
      </c>
      <c r="F109" s="32" t="s">
        <v>36</v>
      </c>
      <c r="G109" s="32">
        <v>3</v>
      </c>
      <c r="H109" s="32">
        <v>5</v>
      </c>
      <c r="I109" s="32">
        <v>0</v>
      </c>
      <c r="J109" s="32">
        <v>0</v>
      </c>
      <c r="K109" s="32">
        <v>2</v>
      </c>
      <c r="L109" s="32">
        <v>3</v>
      </c>
      <c r="M109" s="32">
        <v>0</v>
      </c>
      <c r="N109" s="32">
        <v>0</v>
      </c>
      <c r="O109" s="32">
        <v>0</v>
      </c>
      <c r="P109" s="32">
        <v>6</v>
      </c>
      <c r="Q109" s="32">
        <v>1</v>
      </c>
      <c r="R109" s="33"/>
      <c r="S109" s="37">
        <v>1085</v>
      </c>
      <c r="T109" s="2">
        <f t="shared" si="2"/>
        <v>0</v>
      </c>
    </row>
    <row r="110" spans="1:20" ht="21.6" customHeight="1" x14ac:dyDescent="0.2">
      <c r="A110" s="114"/>
      <c r="B110" s="115"/>
      <c r="C110" s="77"/>
      <c r="D110" s="77"/>
      <c r="E110" s="47" t="s">
        <v>33</v>
      </c>
      <c r="F110" s="32" t="s">
        <v>36</v>
      </c>
      <c r="G110" s="32">
        <v>3</v>
      </c>
      <c r="H110" s="32">
        <v>5</v>
      </c>
      <c r="I110" s="32">
        <v>0</v>
      </c>
      <c r="J110" s="32">
        <v>0</v>
      </c>
      <c r="K110" s="32">
        <v>3</v>
      </c>
      <c r="L110" s="32">
        <v>3</v>
      </c>
      <c r="M110" s="32">
        <v>0</v>
      </c>
      <c r="N110" s="32">
        <v>0</v>
      </c>
      <c r="O110" s="32">
        <v>0</v>
      </c>
      <c r="P110" s="32">
        <v>6</v>
      </c>
      <c r="Q110" s="32">
        <v>1</v>
      </c>
      <c r="R110" s="33"/>
      <c r="S110" s="37">
        <v>1135</v>
      </c>
      <c r="T110" s="2">
        <f t="shared" si="2"/>
        <v>0</v>
      </c>
    </row>
    <row r="111" spans="1:20" ht="21.6" customHeight="1" x14ac:dyDescent="0.2">
      <c r="A111" s="116"/>
      <c r="B111" s="117"/>
      <c r="C111" s="78"/>
      <c r="D111" s="78"/>
      <c r="E111" s="31" t="s">
        <v>26</v>
      </c>
      <c r="F111" s="32" t="s">
        <v>36</v>
      </c>
      <c r="G111" s="32">
        <v>3</v>
      </c>
      <c r="H111" s="32">
        <v>5</v>
      </c>
      <c r="I111" s="32">
        <v>0</v>
      </c>
      <c r="J111" s="32">
        <v>0</v>
      </c>
      <c r="K111" s="32">
        <v>8</v>
      </c>
      <c r="L111" s="32">
        <v>3</v>
      </c>
      <c r="M111" s="32">
        <v>0</v>
      </c>
      <c r="N111" s="32">
        <v>0</v>
      </c>
      <c r="O111" s="32">
        <v>0</v>
      </c>
      <c r="P111" s="32">
        <v>6</v>
      </c>
      <c r="Q111" s="32">
        <v>1</v>
      </c>
      <c r="R111" s="33"/>
      <c r="S111" s="37">
        <v>1165</v>
      </c>
      <c r="T111" s="2">
        <f t="shared" si="2"/>
        <v>0</v>
      </c>
    </row>
    <row r="112" spans="1:20" ht="21.6" customHeight="1" x14ac:dyDescent="0.2">
      <c r="A112" s="118" t="s">
        <v>34</v>
      </c>
      <c r="B112" s="119"/>
      <c r="C112" s="79" t="s">
        <v>29</v>
      </c>
      <c r="D112" s="79" t="s">
        <v>38</v>
      </c>
      <c r="E112" s="31" t="s">
        <v>31</v>
      </c>
      <c r="F112" s="32" t="s">
        <v>36</v>
      </c>
      <c r="G112" s="32">
        <v>4</v>
      </c>
      <c r="H112" s="32">
        <v>5</v>
      </c>
      <c r="I112" s="32">
        <v>0</v>
      </c>
      <c r="J112" s="32">
        <v>0</v>
      </c>
      <c r="K112" s="32">
        <v>1</v>
      </c>
      <c r="L112" s="32">
        <v>3</v>
      </c>
      <c r="M112" s="32">
        <v>0</v>
      </c>
      <c r="N112" s="32">
        <v>0</v>
      </c>
      <c r="O112" s="32">
        <v>0</v>
      </c>
      <c r="P112" s="32">
        <v>6</v>
      </c>
      <c r="Q112" s="32">
        <v>1</v>
      </c>
      <c r="R112" s="33"/>
      <c r="S112" s="37">
        <v>1085</v>
      </c>
      <c r="T112" s="2">
        <f t="shared" si="2"/>
        <v>0</v>
      </c>
    </row>
    <row r="113" spans="1:20" ht="21.6" customHeight="1" x14ac:dyDescent="0.2">
      <c r="A113" s="114"/>
      <c r="B113" s="115"/>
      <c r="C113" s="77"/>
      <c r="D113" s="77"/>
      <c r="E113" s="31" t="s">
        <v>32</v>
      </c>
      <c r="F113" s="32" t="s">
        <v>36</v>
      </c>
      <c r="G113" s="32">
        <v>4</v>
      </c>
      <c r="H113" s="32">
        <v>5</v>
      </c>
      <c r="I113" s="32">
        <v>0</v>
      </c>
      <c r="J113" s="32">
        <v>0</v>
      </c>
      <c r="K113" s="32">
        <v>2</v>
      </c>
      <c r="L113" s="32">
        <v>3</v>
      </c>
      <c r="M113" s="32">
        <v>0</v>
      </c>
      <c r="N113" s="32">
        <v>0</v>
      </c>
      <c r="O113" s="32">
        <v>0</v>
      </c>
      <c r="P113" s="32">
        <v>6</v>
      </c>
      <c r="Q113" s="32">
        <v>1</v>
      </c>
      <c r="R113" s="33"/>
      <c r="S113" s="37">
        <v>1085</v>
      </c>
      <c r="T113" s="2">
        <f t="shared" si="2"/>
        <v>0</v>
      </c>
    </row>
    <row r="114" spans="1:20" ht="21.6" customHeight="1" x14ac:dyDescent="0.2">
      <c r="A114" s="114"/>
      <c r="B114" s="115"/>
      <c r="C114" s="77"/>
      <c r="D114" s="77"/>
      <c r="E114" s="47" t="s">
        <v>33</v>
      </c>
      <c r="F114" s="32" t="s">
        <v>36</v>
      </c>
      <c r="G114" s="32">
        <v>4</v>
      </c>
      <c r="H114" s="32">
        <v>5</v>
      </c>
      <c r="I114" s="32">
        <v>0</v>
      </c>
      <c r="J114" s="32">
        <v>0</v>
      </c>
      <c r="K114" s="32">
        <v>3</v>
      </c>
      <c r="L114" s="32">
        <v>3</v>
      </c>
      <c r="M114" s="32">
        <v>0</v>
      </c>
      <c r="N114" s="32">
        <v>0</v>
      </c>
      <c r="O114" s="32">
        <v>0</v>
      </c>
      <c r="P114" s="32">
        <v>6</v>
      </c>
      <c r="Q114" s="32">
        <v>1</v>
      </c>
      <c r="R114" s="33"/>
      <c r="S114" s="37">
        <v>1135</v>
      </c>
      <c r="T114" s="2">
        <f t="shared" si="2"/>
        <v>0</v>
      </c>
    </row>
    <row r="115" spans="1:20" ht="21.6" customHeight="1" x14ac:dyDescent="0.2">
      <c r="A115" s="116"/>
      <c r="B115" s="117"/>
      <c r="C115" s="78"/>
      <c r="D115" s="78"/>
      <c r="E115" s="31" t="s">
        <v>26</v>
      </c>
      <c r="F115" s="32" t="s">
        <v>36</v>
      </c>
      <c r="G115" s="32">
        <v>4</v>
      </c>
      <c r="H115" s="32">
        <v>5</v>
      </c>
      <c r="I115" s="32">
        <v>0</v>
      </c>
      <c r="J115" s="32">
        <v>0</v>
      </c>
      <c r="K115" s="32">
        <v>8</v>
      </c>
      <c r="L115" s="32">
        <v>3</v>
      </c>
      <c r="M115" s="32">
        <v>0</v>
      </c>
      <c r="N115" s="32">
        <v>0</v>
      </c>
      <c r="O115" s="32">
        <v>0</v>
      </c>
      <c r="P115" s="32">
        <v>6</v>
      </c>
      <c r="Q115" s="32">
        <v>1</v>
      </c>
      <c r="R115" s="33"/>
      <c r="S115" s="37">
        <v>1165</v>
      </c>
      <c r="T115" s="2">
        <f t="shared" si="2"/>
        <v>0</v>
      </c>
    </row>
    <row r="116" spans="1:20" ht="21.6" customHeight="1" x14ac:dyDescent="0.2">
      <c r="A116" s="118" t="s">
        <v>35</v>
      </c>
      <c r="B116" s="119"/>
      <c r="C116" s="79" t="s">
        <v>29</v>
      </c>
      <c r="D116" s="79" t="s">
        <v>52</v>
      </c>
      <c r="E116" s="31" t="s">
        <v>31</v>
      </c>
      <c r="F116" s="32" t="s">
        <v>36</v>
      </c>
      <c r="G116" s="32" t="s">
        <v>36</v>
      </c>
      <c r="H116" s="32">
        <v>6</v>
      </c>
      <c r="I116" s="32">
        <v>2</v>
      </c>
      <c r="J116" s="32">
        <v>0</v>
      </c>
      <c r="K116" s="32">
        <v>1</v>
      </c>
      <c r="L116" s="32">
        <v>3</v>
      </c>
      <c r="M116" s="32">
        <v>0</v>
      </c>
      <c r="N116" s="32">
        <v>0</v>
      </c>
      <c r="O116" s="32">
        <v>0</v>
      </c>
      <c r="P116" s="32">
        <v>6</v>
      </c>
      <c r="Q116" s="32">
        <v>1</v>
      </c>
      <c r="R116" s="33"/>
      <c r="S116" s="37">
        <v>1100</v>
      </c>
      <c r="T116" s="2">
        <f t="shared" si="2"/>
        <v>0</v>
      </c>
    </row>
    <row r="117" spans="1:20" ht="21.6" customHeight="1" x14ac:dyDescent="0.2">
      <c r="A117" s="114"/>
      <c r="B117" s="115"/>
      <c r="C117" s="77"/>
      <c r="D117" s="77"/>
      <c r="E117" s="31" t="s">
        <v>32</v>
      </c>
      <c r="F117" s="32" t="s">
        <v>36</v>
      </c>
      <c r="G117" s="32" t="s">
        <v>36</v>
      </c>
      <c r="H117" s="32">
        <v>6</v>
      </c>
      <c r="I117" s="32">
        <v>2</v>
      </c>
      <c r="J117" s="32">
        <v>0</v>
      </c>
      <c r="K117" s="32">
        <v>2</v>
      </c>
      <c r="L117" s="32">
        <v>3</v>
      </c>
      <c r="M117" s="32">
        <v>0</v>
      </c>
      <c r="N117" s="32">
        <v>0</v>
      </c>
      <c r="O117" s="32">
        <v>0</v>
      </c>
      <c r="P117" s="32">
        <v>6</v>
      </c>
      <c r="Q117" s="32">
        <v>1</v>
      </c>
      <c r="R117" s="33"/>
      <c r="S117" s="37">
        <v>1100</v>
      </c>
      <c r="T117" s="2">
        <f t="shared" si="2"/>
        <v>0</v>
      </c>
    </row>
    <row r="118" spans="1:20" ht="21.6" customHeight="1" x14ac:dyDescent="0.2">
      <c r="A118" s="114"/>
      <c r="B118" s="115"/>
      <c r="C118" s="77"/>
      <c r="D118" s="77"/>
      <c r="E118" s="47" t="s">
        <v>33</v>
      </c>
      <c r="F118" s="32" t="s">
        <v>36</v>
      </c>
      <c r="G118" s="32" t="s">
        <v>36</v>
      </c>
      <c r="H118" s="32">
        <v>6</v>
      </c>
      <c r="I118" s="32">
        <v>2</v>
      </c>
      <c r="J118" s="32">
        <v>0</v>
      </c>
      <c r="K118" s="32">
        <v>3</v>
      </c>
      <c r="L118" s="32">
        <v>3</v>
      </c>
      <c r="M118" s="32">
        <v>0</v>
      </c>
      <c r="N118" s="32">
        <v>0</v>
      </c>
      <c r="O118" s="32">
        <v>0</v>
      </c>
      <c r="P118" s="32">
        <v>6</v>
      </c>
      <c r="Q118" s="32">
        <v>1</v>
      </c>
      <c r="R118" s="33"/>
      <c r="S118" s="37">
        <v>1150</v>
      </c>
      <c r="T118" s="2">
        <f t="shared" si="2"/>
        <v>0</v>
      </c>
    </row>
    <row r="119" spans="1:20" ht="21.6" customHeight="1" thickBot="1" x14ac:dyDescent="0.25">
      <c r="A119" s="121"/>
      <c r="B119" s="122"/>
      <c r="C119" s="106"/>
      <c r="D119" s="106"/>
      <c r="E119" s="36" t="s">
        <v>26</v>
      </c>
      <c r="F119" s="34" t="s">
        <v>36</v>
      </c>
      <c r="G119" s="34" t="s">
        <v>36</v>
      </c>
      <c r="H119" s="34">
        <v>6</v>
      </c>
      <c r="I119" s="34">
        <v>2</v>
      </c>
      <c r="J119" s="34">
        <v>0</v>
      </c>
      <c r="K119" s="34">
        <v>8</v>
      </c>
      <c r="L119" s="34">
        <v>3</v>
      </c>
      <c r="M119" s="34">
        <v>0</v>
      </c>
      <c r="N119" s="34">
        <v>0</v>
      </c>
      <c r="O119" s="34">
        <v>0</v>
      </c>
      <c r="P119" s="34">
        <v>6</v>
      </c>
      <c r="Q119" s="34">
        <v>1</v>
      </c>
      <c r="R119" s="35"/>
      <c r="S119" s="37">
        <v>1180</v>
      </c>
      <c r="T119" s="17">
        <f t="shared" si="2"/>
        <v>0</v>
      </c>
    </row>
    <row r="120" spans="1:20" ht="17.45" customHeight="1" thickTop="1" x14ac:dyDescent="0.2">
      <c r="A120" s="130" t="s">
        <v>44</v>
      </c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2">
        <f>SUM(T86:T119)</f>
        <v>0</v>
      </c>
    </row>
    <row r="121" spans="1:20" s="14" customFormat="1" ht="17.45" customHeight="1" x14ac:dyDescent="0.2">
      <c r="A121" s="113" t="s">
        <v>63</v>
      </c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2"/>
      <c r="T121" s="13"/>
    </row>
    <row r="122" spans="1:20" ht="21.6" customHeight="1" x14ac:dyDescent="0.2">
      <c r="A122" s="123" t="s">
        <v>34</v>
      </c>
      <c r="B122" s="124"/>
      <c r="C122" s="104" t="s">
        <v>27</v>
      </c>
      <c r="D122" s="104" t="s">
        <v>28</v>
      </c>
      <c r="E122" s="55" t="s">
        <v>31</v>
      </c>
      <c r="F122" s="56" t="s">
        <v>36</v>
      </c>
      <c r="G122" s="56">
        <v>1</v>
      </c>
      <c r="H122" s="56">
        <v>5</v>
      </c>
      <c r="I122" s="56">
        <v>1</v>
      </c>
      <c r="J122" s="56">
        <v>0</v>
      </c>
      <c r="K122" s="56">
        <v>1</v>
      </c>
      <c r="L122" s="56">
        <v>3</v>
      </c>
      <c r="M122" s="56">
        <v>0</v>
      </c>
      <c r="N122" s="56">
        <v>0</v>
      </c>
      <c r="O122" s="56">
        <v>0</v>
      </c>
      <c r="P122" s="56">
        <v>6</v>
      </c>
      <c r="Q122" s="56">
        <v>1</v>
      </c>
      <c r="R122" s="57"/>
      <c r="S122" s="37">
        <v>1120</v>
      </c>
      <c r="T122" s="2">
        <f t="shared" ref="T122:T155" si="3">SUM(R122*S122)</f>
        <v>0</v>
      </c>
    </row>
    <row r="123" spans="1:20" ht="21.6" customHeight="1" x14ac:dyDescent="0.2">
      <c r="A123" s="114"/>
      <c r="B123" s="115"/>
      <c r="C123" s="77"/>
      <c r="D123" s="77"/>
      <c r="E123" s="31" t="s">
        <v>32</v>
      </c>
      <c r="F123" s="32" t="s">
        <v>36</v>
      </c>
      <c r="G123" s="32">
        <v>1</v>
      </c>
      <c r="H123" s="32">
        <v>5</v>
      </c>
      <c r="I123" s="32">
        <v>1</v>
      </c>
      <c r="J123" s="32">
        <v>0</v>
      </c>
      <c r="K123" s="32">
        <v>2</v>
      </c>
      <c r="L123" s="32">
        <v>3</v>
      </c>
      <c r="M123" s="32">
        <v>0</v>
      </c>
      <c r="N123" s="32">
        <v>0</v>
      </c>
      <c r="O123" s="32">
        <v>0</v>
      </c>
      <c r="P123" s="32">
        <v>6</v>
      </c>
      <c r="Q123" s="32">
        <v>1</v>
      </c>
      <c r="R123" s="33"/>
      <c r="S123" s="37">
        <v>1120</v>
      </c>
      <c r="T123" s="2">
        <f t="shared" si="3"/>
        <v>0</v>
      </c>
    </row>
    <row r="124" spans="1:20" ht="21.6" customHeight="1" x14ac:dyDescent="0.2">
      <c r="A124" s="114"/>
      <c r="B124" s="115"/>
      <c r="C124" s="77"/>
      <c r="D124" s="77"/>
      <c r="E124" s="47" t="s">
        <v>33</v>
      </c>
      <c r="F124" s="32" t="s">
        <v>36</v>
      </c>
      <c r="G124" s="32">
        <v>1</v>
      </c>
      <c r="H124" s="32">
        <v>5</v>
      </c>
      <c r="I124" s="32">
        <v>1</v>
      </c>
      <c r="J124" s="32">
        <v>0</v>
      </c>
      <c r="K124" s="32">
        <v>3</v>
      </c>
      <c r="L124" s="32">
        <v>3</v>
      </c>
      <c r="M124" s="32">
        <v>0</v>
      </c>
      <c r="N124" s="32">
        <v>0</v>
      </c>
      <c r="O124" s="32">
        <v>0</v>
      </c>
      <c r="P124" s="32">
        <v>6</v>
      </c>
      <c r="Q124" s="32">
        <v>1</v>
      </c>
      <c r="R124" s="33"/>
      <c r="S124" s="37">
        <v>1170</v>
      </c>
      <c r="T124" s="2">
        <f t="shared" si="3"/>
        <v>0</v>
      </c>
    </row>
    <row r="125" spans="1:20" ht="21.6" customHeight="1" x14ac:dyDescent="0.2">
      <c r="A125" s="116"/>
      <c r="B125" s="117"/>
      <c r="C125" s="78"/>
      <c r="D125" s="78"/>
      <c r="E125" s="31" t="s">
        <v>26</v>
      </c>
      <c r="F125" s="32" t="s">
        <v>36</v>
      </c>
      <c r="G125" s="32">
        <v>1</v>
      </c>
      <c r="H125" s="32">
        <v>5</v>
      </c>
      <c r="I125" s="32">
        <v>1</v>
      </c>
      <c r="J125" s="32">
        <v>0</v>
      </c>
      <c r="K125" s="32">
        <v>8</v>
      </c>
      <c r="L125" s="32">
        <v>3</v>
      </c>
      <c r="M125" s="32">
        <v>0</v>
      </c>
      <c r="N125" s="32">
        <v>0</v>
      </c>
      <c r="O125" s="32">
        <v>0</v>
      </c>
      <c r="P125" s="32">
        <v>6</v>
      </c>
      <c r="Q125" s="32">
        <v>1</v>
      </c>
      <c r="R125" s="33"/>
      <c r="S125" s="37">
        <v>1200</v>
      </c>
      <c r="T125" s="2">
        <f t="shared" si="3"/>
        <v>0</v>
      </c>
    </row>
    <row r="126" spans="1:20" ht="21.6" customHeight="1" x14ac:dyDescent="0.2">
      <c r="A126" s="118" t="s">
        <v>34</v>
      </c>
      <c r="B126" s="119"/>
      <c r="C126" s="79" t="s">
        <v>27</v>
      </c>
      <c r="D126" s="79" t="s">
        <v>30</v>
      </c>
      <c r="E126" s="31" t="s">
        <v>31</v>
      </c>
      <c r="F126" s="32" t="s">
        <v>36</v>
      </c>
      <c r="G126" s="32">
        <v>2</v>
      </c>
      <c r="H126" s="32">
        <v>5</v>
      </c>
      <c r="I126" s="32">
        <v>1</v>
      </c>
      <c r="J126" s="32">
        <v>0</v>
      </c>
      <c r="K126" s="32">
        <v>1</v>
      </c>
      <c r="L126" s="32">
        <v>3</v>
      </c>
      <c r="M126" s="32">
        <v>0</v>
      </c>
      <c r="N126" s="32">
        <v>0</v>
      </c>
      <c r="O126" s="32">
        <v>0</v>
      </c>
      <c r="P126" s="32">
        <v>6</v>
      </c>
      <c r="Q126" s="32">
        <v>1</v>
      </c>
      <c r="R126" s="33"/>
      <c r="S126" s="37">
        <v>1210</v>
      </c>
      <c r="T126" s="2">
        <f t="shared" si="3"/>
        <v>0</v>
      </c>
    </row>
    <row r="127" spans="1:20" ht="21.6" customHeight="1" x14ac:dyDescent="0.2">
      <c r="A127" s="114"/>
      <c r="B127" s="115"/>
      <c r="C127" s="77"/>
      <c r="D127" s="77"/>
      <c r="E127" s="31" t="s">
        <v>32</v>
      </c>
      <c r="F127" s="32" t="s">
        <v>36</v>
      </c>
      <c r="G127" s="32">
        <v>2</v>
      </c>
      <c r="H127" s="32">
        <v>5</v>
      </c>
      <c r="I127" s="32">
        <v>1</v>
      </c>
      <c r="J127" s="32">
        <v>0</v>
      </c>
      <c r="K127" s="32">
        <v>2</v>
      </c>
      <c r="L127" s="32">
        <v>3</v>
      </c>
      <c r="M127" s="32">
        <v>0</v>
      </c>
      <c r="N127" s="32">
        <v>0</v>
      </c>
      <c r="O127" s="32">
        <v>0</v>
      </c>
      <c r="P127" s="32">
        <v>6</v>
      </c>
      <c r="Q127" s="32">
        <v>1</v>
      </c>
      <c r="R127" s="33"/>
      <c r="S127" s="37">
        <v>1210</v>
      </c>
      <c r="T127" s="2">
        <f t="shared" si="3"/>
        <v>0</v>
      </c>
    </row>
    <row r="128" spans="1:20" ht="21.6" customHeight="1" x14ac:dyDescent="0.2">
      <c r="A128" s="114"/>
      <c r="B128" s="115"/>
      <c r="C128" s="77"/>
      <c r="D128" s="77"/>
      <c r="E128" s="47" t="s">
        <v>33</v>
      </c>
      <c r="F128" s="32" t="s">
        <v>36</v>
      </c>
      <c r="G128" s="32">
        <v>2</v>
      </c>
      <c r="H128" s="32">
        <v>5</v>
      </c>
      <c r="I128" s="32">
        <v>1</v>
      </c>
      <c r="J128" s="32">
        <v>0</v>
      </c>
      <c r="K128" s="32">
        <v>3</v>
      </c>
      <c r="L128" s="32">
        <v>3</v>
      </c>
      <c r="M128" s="32">
        <v>0</v>
      </c>
      <c r="N128" s="32">
        <v>0</v>
      </c>
      <c r="O128" s="32">
        <v>0</v>
      </c>
      <c r="P128" s="32">
        <v>6</v>
      </c>
      <c r="Q128" s="32">
        <v>1</v>
      </c>
      <c r="R128" s="33"/>
      <c r="S128" s="37">
        <v>1260</v>
      </c>
      <c r="T128" s="2">
        <f t="shared" si="3"/>
        <v>0</v>
      </c>
    </row>
    <row r="129" spans="1:20" ht="21.6" customHeight="1" x14ac:dyDescent="0.2">
      <c r="A129" s="116"/>
      <c r="B129" s="117"/>
      <c r="C129" s="78"/>
      <c r="D129" s="78"/>
      <c r="E129" s="31" t="s">
        <v>26</v>
      </c>
      <c r="F129" s="60" t="s">
        <v>36</v>
      </c>
      <c r="G129" s="32">
        <v>2</v>
      </c>
      <c r="H129" s="32">
        <v>5</v>
      </c>
      <c r="I129" s="32">
        <v>1</v>
      </c>
      <c r="J129" s="32">
        <v>0</v>
      </c>
      <c r="K129" s="32">
        <v>8</v>
      </c>
      <c r="L129" s="32">
        <v>3</v>
      </c>
      <c r="M129" s="32">
        <v>0</v>
      </c>
      <c r="N129" s="32">
        <v>0</v>
      </c>
      <c r="O129" s="32">
        <v>0</v>
      </c>
      <c r="P129" s="32">
        <v>6</v>
      </c>
      <c r="Q129" s="32">
        <v>1</v>
      </c>
      <c r="R129" s="33"/>
      <c r="S129" s="37">
        <v>1290</v>
      </c>
      <c r="T129" s="2">
        <f t="shared" si="3"/>
        <v>0</v>
      </c>
    </row>
    <row r="130" spans="1:20" ht="21.6" customHeight="1" x14ac:dyDescent="0.2">
      <c r="A130" s="118" t="s">
        <v>34</v>
      </c>
      <c r="B130" s="119"/>
      <c r="C130" s="77" t="s">
        <v>27</v>
      </c>
      <c r="D130" s="77" t="s">
        <v>37</v>
      </c>
      <c r="E130" s="43" t="s">
        <v>31</v>
      </c>
      <c r="F130" s="49" t="s">
        <v>36</v>
      </c>
      <c r="G130" s="49">
        <v>3</v>
      </c>
      <c r="H130" s="49">
        <v>5</v>
      </c>
      <c r="I130" s="49">
        <v>1</v>
      </c>
      <c r="J130" s="49">
        <v>0</v>
      </c>
      <c r="K130" s="49">
        <v>1</v>
      </c>
      <c r="L130" s="49">
        <v>3</v>
      </c>
      <c r="M130" s="49">
        <v>0</v>
      </c>
      <c r="N130" s="49">
        <v>0</v>
      </c>
      <c r="O130" s="49">
        <v>0</v>
      </c>
      <c r="P130" s="49">
        <v>6</v>
      </c>
      <c r="Q130" s="49">
        <v>1</v>
      </c>
      <c r="R130" s="50"/>
      <c r="S130" s="37">
        <v>1210</v>
      </c>
      <c r="T130" s="2">
        <f t="shared" si="3"/>
        <v>0</v>
      </c>
    </row>
    <row r="131" spans="1:20" ht="21.6" customHeight="1" x14ac:dyDescent="0.2">
      <c r="A131" s="114"/>
      <c r="B131" s="115"/>
      <c r="C131" s="77"/>
      <c r="D131" s="77"/>
      <c r="E131" s="31" t="s">
        <v>32</v>
      </c>
      <c r="F131" s="32" t="s">
        <v>36</v>
      </c>
      <c r="G131" s="32">
        <v>3</v>
      </c>
      <c r="H131" s="32">
        <v>5</v>
      </c>
      <c r="I131" s="32">
        <v>1</v>
      </c>
      <c r="J131" s="32">
        <v>0</v>
      </c>
      <c r="K131" s="32">
        <v>2</v>
      </c>
      <c r="L131" s="32">
        <v>3</v>
      </c>
      <c r="M131" s="32">
        <v>0</v>
      </c>
      <c r="N131" s="32">
        <v>0</v>
      </c>
      <c r="O131" s="32">
        <v>0</v>
      </c>
      <c r="P131" s="32">
        <v>6</v>
      </c>
      <c r="Q131" s="32">
        <v>1</v>
      </c>
      <c r="R131" s="33"/>
      <c r="S131" s="37">
        <v>1210</v>
      </c>
      <c r="T131" s="2">
        <f t="shared" si="3"/>
        <v>0</v>
      </c>
    </row>
    <row r="132" spans="1:20" ht="21.6" customHeight="1" x14ac:dyDescent="0.2">
      <c r="A132" s="114"/>
      <c r="B132" s="115"/>
      <c r="C132" s="77"/>
      <c r="D132" s="77"/>
      <c r="E132" s="47" t="s">
        <v>33</v>
      </c>
      <c r="F132" s="32" t="s">
        <v>36</v>
      </c>
      <c r="G132" s="32">
        <v>3</v>
      </c>
      <c r="H132" s="32">
        <v>5</v>
      </c>
      <c r="I132" s="32">
        <v>1</v>
      </c>
      <c r="J132" s="32">
        <v>0</v>
      </c>
      <c r="K132" s="32">
        <v>3</v>
      </c>
      <c r="L132" s="32">
        <v>3</v>
      </c>
      <c r="M132" s="32">
        <v>0</v>
      </c>
      <c r="N132" s="32">
        <v>0</v>
      </c>
      <c r="O132" s="32">
        <v>0</v>
      </c>
      <c r="P132" s="32">
        <v>6</v>
      </c>
      <c r="Q132" s="32">
        <v>1</v>
      </c>
      <c r="R132" s="33"/>
      <c r="S132" s="37">
        <v>1260</v>
      </c>
      <c r="T132" s="2">
        <f t="shared" si="3"/>
        <v>0</v>
      </c>
    </row>
    <row r="133" spans="1:20" ht="21.6" customHeight="1" x14ac:dyDescent="0.2">
      <c r="A133" s="116"/>
      <c r="B133" s="117"/>
      <c r="C133" s="78"/>
      <c r="D133" s="78"/>
      <c r="E133" s="31" t="s">
        <v>26</v>
      </c>
      <c r="F133" s="32" t="s">
        <v>36</v>
      </c>
      <c r="G133" s="32">
        <v>3</v>
      </c>
      <c r="H133" s="32">
        <v>5</v>
      </c>
      <c r="I133" s="32">
        <v>1</v>
      </c>
      <c r="J133" s="32">
        <v>0</v>
      </c>
      <c r="K133" s="32">
        <v>8</v>
      </c>
      <c r="L133" s="32">
        <v>3</v>
      </c>
      <c r="M133" s="32">
        <v>0</v>
      </c>
      <c r="N133" s="32">
        <v>0</v>
      </c>
      <c r="O133" s="32">
        <v>0</v>
      </c>
      <c r="P133" s="32">
        <v>6</v>
      </c>
      <c r="Q133" s="32">
        <v>1</v>
      </c>
      <c r="R133" s="33"/>
      <c r="S133" s="37">
        <v>1290</v>
      </c>
      <c r="T133" s="2">
        <f t="shared" si="3"/>
        <v>0</v>
      </c>
    </row>
    <row r="134" spans="1:20" ht="21.6" customHeight="1" x14ac:dyDescent="0.2">
      <c r="A134" s="118" t="s">
        <v>34</v>
      </c>
      <c r="B134" s="119"/>
      <c r="C134" s="79" t="s">
        <v>27</v>
      </c>
      <c r="D134" s="79" t="s">
        <v>38</v>
      </c>
      <c r="E134" s="31" t="s">
        <v>31</v>
      </c>
      <c r="F134" s="49" t="s">
        <v>36</v>
      </c>
      <c r="G134" s="49">
        <v>4</v>
      </c>
      <c r="H134" s="49">
        <v>5</v>
      </c>
      <c r="I134" s="49">
        <v>1</v>
      </c>
      <c r="J134" s="49">
        <v>0</v>
      </c>
      <c r="K134" s="49">
        <v>1</v>
      </c>
      <c r="L134" s="49">
        <v>3</v>
      </c>
      <c r="M134" s="49">
        <v>0</v>
      </c>
      <c r="N134" s="49">
        <v>0</v>
      </c>
      <c r="O134" s="49">
        <v>0</v>
      </c>
      <c r="P134" s="49">
        <v>6</v>
      </c>
      <c r="Q134" s="49">
        <v>1</v>
      </c>
      <c r="R134" s="50"/>
      <c r="S134" s="37">
        <v>1210</v>
      </c>
      <c r="T134" s="2">
        <f t="shared" si="3"/>
        <v>0</v>
      </c>
    </row>
    <row r="135" spans="1:20" ht="21.6" customHeight="1" x14ac:dyDescent="0.2">
      <c r="A135" s="114"/>
      <c r="B135" s="115"/>
      <c r="C135" s="77"/>
      <c r="D135" s="77"/>
      <c r="E135" s="31" t="s">
        <v>32</v>
      </c>
      <c r="F135" s="32" t="s">
        <v>36</v>
      </c>
      <c r="G135" s="32">
        <v>4</v>
      </c>
      <c r="H135" s="32">
        <v>5</v>
      </c>
      <c r="I135" s="32">
        <v>1</v>
      </c>
      <c r="J135" s="32">
        <v>0</v>
      </c>
      <c r="K135" s="32">
        <v>2</v>
      </c>
      <c r="L135" s="32">
        <v>3</v>
      </c>
      <c r="M135" s="32">
        <v>0</v>
      </c>
      <c r="N135" s="32">
        <v>0</v>
      </c>
      <c r="O135" s="32">
        <v>0</v>
      </c>
      <c r="P135" s="32">
        <v>6</v>
      </c>
      <c r="Q135" s="32">
        <v>1</v>
      </c>
      <c r="R135" s="33"/>
      <c r="S135" s="37">
        <v>1210</v>
      </c>
      <c r="T135" s="2">
        <f t="shared" si="3"/>
        <v>0</v>
      </c>
    </row>
    <row r="136" spans="1:20" ht="21.6" customHeight="1" x14ac:dyDescent="0.2">
      <c r="A136" s="114"/>
      <c r="B136" s="115"/>
      <c r="C136" s="77"/>
      <c r="D136" s="77"/>
      <c r="E136" s="47" t="s">
        <v>33</v>
      </c>
      <c r="F136" s="32" t="s">
        <v>36</v>
      </c>
      <c r="G136" s="32">
        <v>4</v>
      </c>
      <c r="H136" s="32">
        <v>5</v>
      </c>
      <c r="I136" s="32">
        <v>1</v>
      </c>
      <c r="J136" s="32">
        <v>0</v>
      </c>
      <c r="K136" s="32">
        <v>3</v>
      </c>
      <c r="L136" s="32">
        <v>3</v>
      </c>
      <c r="M136" s="32">
        <v>0</v>
      </c>
      <c r="N136" s="32">
        <v>0</v>
      </c>
      <c r="O136" s="32">
        <v>0</v>
      </c>
      <c r="P136" s="32">
        <v>6</v>
      </c>
      <c r="Q136" s="32">
        <v>1</v>
      </c>
      <c r="R136" s="33"/>
      <c r="S136" s="37">
        <v>1260</v>
      </c>
      <c r="T136" s="2">
        <f t="shared" si="3"/>
        <v>0</v>
      </c>
    </row>
    <row r="137" spans="1:20" ht="21.6" customHeight="1" x14ac:dyDescent="0.2">
      <c r="A137" s="116"/>
      <c r="B137" s="117"/>
      <c r="C137" s="78"/>
      <c r="D137" s="78"/>
      <c r="E137" s="31" t="s">
        <v>26</v>
      </c>
      <c r="F137" s="32" t="s">
        <v>36</v>
      </c>
      <c r="G137" s="32">
        <v>4</v>
      </c>
      <c r="H137" s="32">
        <v>5</v>
      </c>
      <c r="I137" s="32">
        <v>1</v>
      </c>
      <c r="J137" s="32">
        <v>0</v>
      </c>
      <c r="K137" s="32">
        <v>8</v>
      </c>
      <c r="L137" s="32">
        <v>3</v>
      </c>
      <c r="M137" s="32">
        <v>0</v>
      </c>
      <c r="N137" s="32">
        <v>0</v>
      </c>
      <c r="O137" s="32">
        <v>0</v>
      </c>
      <c r="P137" s="32">
        <v>6</v>
      </c>
      <c r="Q137" s="32">
        <v>1</v>
      </c>
      <c r="R137" s="33"/>
      <c r="S137" s="37">
        <v>1290</v>
      </c>
      <c r="T137" s="2">
        <f t="shared" si="3"/>
        <v>0</v>
      </c>
    </row>
    <row r="138" spans="1:20" ht="21.6" customHeight="1" x14ac:dyDescent="0.2">
      <c r="A138" s="118" t="s">
        <v>35</v>
      </c>
      <c r="B138" s="119"/>
      <c r="C138" s="79" t="s">
        <v>27</v>
      </c>
      <c r="D138" s="79" t="s">
        <v>52</v>
      </c>
      <c r="E138" s="31" t="s">
        <v>31</v>
      </c>
      <c r="F138" s="32" t="s">
        <v>36</v>
      </c>
      <c r="G138" s="32" t="s">
        <v>36</v>
      </c>
      <c r="H138" s="32">
        <v>6</v>
      </c>
      <c r="I138" s="32">
        <v>3</v>
      </c>
      <c r="J138" s="32">
        <v>0</v>
      </c>
      <c r="K138" s="32">
        <v>1</v>
      </c>
      <c r="L138" s="32">
        <v>3</v>
      </c>
      <c r="M138" s="32">
        <v>0</v>
      </c>
      <c r="N138" s="32">
        <v>0</v>
      </c>
      <c r="O138" s="32">
        <v>0</v>
      </c>
      <c r="P138" s="32">
        <v>6</v>
      </c>
      <c r="Q138" s="32">
        <v>1</v>
      </c>
      <c r="R138" s="33"/>
      <c r="S138" s="37">
        <v>1220</v>
      </c>
      <c r="T138" s="2">
        <f t="shared" si="3"/>
        <v>0</v>
      </c>
    </row>
    <row r="139" spans="1:20" ht="21.6" customHeight="1" x14ac:dyDescent="0.2">
      <c r="A139" s="114"/>
      <c r="B139" s="115"/>
      <c r="C139" s="77"/>
      <c r="D139" s="77"/>
      <c r="E139" s="31" t="s">
        <v>32</v>
      </c>
      <c r="F139" s="32" t="s">
        <v>36</v>
      </c>
      <c r="G139" s="32" t="s">
        <v>36</v>
      </c>
      <c r="H139" s="32">
        <v>6</v>
      </c>
      <c r="I139" s="32">
        <v>3</v>
      </c>
      <c r="J139" s="32">
        <v>0</v>
      </c>
      <c r="K139" s="32">
        <v>2</v>
      </c>
      <c r="L139" s="32">
        <v>3</v>
      </c>
      <c r="M139" s="32">
        <v>0</v>
      </c>
      <c r="N139" s="32">
        <v>0</v>
      </c>
      <c r="O139" s="32">
        <v>0</v>
      </c>
      <c r="P139" s="32">
        <v>6</v>
      </c>
      <c r="Q139" s="32">
        <v>1</v>
      </c>
      <c r="R139" s="33"/>
      <c r="S139" s="37">
        <v>1220</v>
      </c>
      <c r="T139" s="2">
        <f t="shared" si="3"/>
        <v>0</v>
      </c>
    </row>
    <row r="140" spans="1:20" ht="21.6" customHeight="1" x14ac:dyDescent="0.2">
      <c r="A140" s="114"/>
      <c r="B140" s="115"/>
      <c r="C140" s="77"/>
      <c r="D140" s="77"/>
      <c r="E140" s="47" t="s">
        <v>33</v>
      </c>
      <c r="F140" s="32" t="s">
        <v>36</v>
      </c>
      <c r="G140" s="32" t="s">
        <v>36</v>
      </c>
      <c r="H140" s="32">
        <v>6</v>
      </c>
      <c r="I140" s="32">
        <v>3</v>
      </c>
      <c r="J140" s="32">
        <v>0</v>
      </c>
      <c r="K140" s="32">
        <v>3</v>
      </c>
      <c r="L140" s="32">
        <v>3</v>
      </c>
      <c r="M140" s="32">
        <v>0</v>
      </c>
      <c r="N140" s="32">
        <v>0</v>
      </c>
      <c r="O140" s="32">
        <v>0</v>
      </c>
      <c r="P140" s="32">
        <v>6</v>
      </c>
      <c r="Q140" s="32">
        <v>1</v>
      </c>
      <c r="R140" s="33"/>
      <c r="S140" s="37">
        <v>1270</v>
      </c>
      <c r="T140" s="2">
        <f t="shared" si="3"/>
        <v>0</v>
      </c>
    </row>
    <row r="141" spans="1:20" ht="21.6" customHeight="1" x14ac:dyDescent="0.2">
      <c r="A141" s="116"/>
      <c r="B141" s="117"/>
      <c r="C141" s="78"/>
      <c r="D141" s="78"/>
      <c r="E141" s="31" t="s">
        <v>26</v>
      </c>
      <c r="F141" s="32" t="s">
        <v>36</v>
      </c>
      <c r="G141" s="32" t="s">
        <v>36</v>
      </c>
      <c r="H141" s="32">
        <v>6</v>
      </c>
      <c r="I141" s="32">
        <v>3</v>
      </c>
      <c r="J141" s="32">
        <v>0</v>
      </c>
      <c r="K141" s="32">
        <v>8</v>
      </c>
      <c r="L141" s="32">
        <v>3</v>
      </c>
      <c r="M141" s="32">
        <v>0</v>
      </c>
      <c r="N141" s="32">
        <v>0</v>
      </c>
      <c r="O141" s="32">
        <v>0</v>
      </c>
      <c r="P141" s="32">
        <v>6</v>
      </c>
      <c r="Q141" s="32">
        <v>1</v>
      </c>
      <c r="R141" s="33"/>
      <c r="S141" s="37">
        <v>1300</v>
      </c>
      <c r="T141" s="2">
        <f t="shared" si="3"/>
        <v>0</v>
      </c>
    </row>
    <row r="142" spans="1:20" ht="21.6" customHeight="1" x14ac:dyDescent="0.2">
      <c r="A142" s="118" t="s">
        <v>34</v>
      </c>
      <c r="B142" s="119"/>
      <c r="C142" s="79" t="s">
        <v>29</v>
      </c>
      <c r="D142" s="79" t="s">
        <v>37</v>
      </c>
      <c r="E142" s="31" t="s">
        <v>31</v>
      </c>
      <c r="F142" s="32" t="s">
        <v>36</v>
      </c>
      <c r="G142" s="32">
        <v>3</v>
      </c>
      <c r="H142" s="32">
        <v>5</v>
      </c>
      <c r="I142" s="32">
        <v>2</v>
      </c>
      <c r="J142" s="32">
        <v>0</v>
      </c>
      <c r="K142" s="32">
        <v>1</v>
      </c>
      <c r="L142" s="32">
        <v>3</v>
      </c>
      <c r="M142" s="32">
        <v>0</v>
      </c>
      <c r="N142" s="32">
        <v>0</v>
      </c>
      <c r="O142" s="32">
        <v>0</v>
      </c>
      <c r="P142" s="32">
        <v>6</v>
      </c>
      <c r="Q142" s="32">
        <v>1</v>
      </c>
      <c r="R142" s="33"/>
      <c r="S142" s="37">
        <v>1210</v>
      </c>
      <c r="T142" s="2">
        <f t="shared" si="3"/>
        <v>0</v>
      </c>
    </row>
    <row r="143" spans="1:20" ht="21.6" customHeight="1" x14ac:dyDescent="0.2">
      <c r="A143" s="114"/>
      <c r="B143" s="115"/>
      <c r="C143" s="77"/>
      <c r="D143" s="77"/>
      <c r="E143" s="31" t="s">
        <v>32</v>
      </c>
      <c r="F143" s="32" t="s">
        <v>36</v>
      </c>
      <c r="G143" s="32">
        <v>3</v>
      </c>
      <c r="H143" s="32">
        <v>5</v>
      </c>
      <c r="I143" s="32">
        <v>2</v>
      </c>
      <c r="J143" s="32">
        <v>0</v>
      </c>
      <c r="K143" s="32">
        <v>2</v>
      </c>
      <c r="L143" s="32">
        <v>3</v>
      </c>
      <c r="M143" s="32">
        <v>0</v>
      </c>
      <c r="N143" s="32">
        <v>0</v>
      </c>
      <c r="O143" s="32">
        <v>0</v>
      </c>
      <c r="P143" s="32">
        <v>6</v>
      </c>
      <c r="Q143" s="32">
        <v>1</v>
      </c>
      <c r="R143" s="33"/>
      <c r="S143" s="37">
        <v>1210</v>
      </c>
      <c r="T143" s="2">
        <f t="shared" si="3"/>
        <v>0</v>
      </c>
    </row>
    <row r="144" spans="1:20" ht="21.6" customHeight="1" x14ac:dyDescent="0.2">
      <c r="A144" s="114"/>
      <c r="B144" s="115"/>
      <c r="C144" s="77"/>
      <c r="D144" s="77"/>
      <c r="E144" s="47" t="s">
        <v>33</v>
      </c>
      <c r="F144" s="32" t="s">
        <v>36</v>
      </c>
      <c r="G144" s="32">
        <v>3</v>
      </c>
      <c r="H144" s="32">
        <v>5</v>
      </c>
      <c r="I144" s="32">
        <v>2</v>
      </c>
      <c r="J144" s="32">
        <v>0</v>
      </c>
      <c r="K144" s="32">
        <v>3</v>
      </c>
      <c r="L144" s="32">
        <v>3</v>
      </c>
      <c r="M144" s="32">
        <v>0</v>
      </c>
      <c r="N144" s="32">
        <v>0</v>
      </c>
      <c r="O144" s="32">
        <v>0</v>
      </c>
      <c r="P144" s="32">
        <v>6</v>
      </c>
      <c r="Q144" s="32">
        <v>1</v>
      </c>
      <c r="R144" s="33"/>
      <c r="S144" s="37">
        <v>1260</v>
      </c>
      <c r="T144" s="2">
        <f t="shared" si="3"/>
        <v>0</v>
      </c>
    </row>
    <row r="145" spans="1:20" ht="21.6" customHeight="1" x14ac:dyDescent="0.2">
      <c r="A145" s="121"/>
      <c r="B145" s="122"/>
      <c r="C145" s="78"/>
      <c r="D145" s="78"/>
      <c r="E145" s="31" t="s">
        <v>26</v>
      </c>
      <c r="F145" s="32" t="s">
        <v>36</v>
      </c>
      <c r="G145" s="32">
        <v>3</v>
      </c>
      <c r="H145" s="32">
        <v>5</v>
      </c>
      <c r="I145" s="32">
        <v>2</v>
      </c>
      <c r="J145" s="32">
        <v>0</v>
      </c>
      <c r="K145" s="32">
        <v>8</v>
      </c>
      <c r="L145" s="32">
        <v>3</v>
      </c>
      <c r="M145" s="32">
        <v>0</v>
      </c>
      <c r="N145" s="32">
        <v>0</v>
      </c>
      <c r="O145" s="32">
        <v>0</v>
      </c>
      <c r="P145" s="32">
        <v>6</v>
      </c>
      <c r="Q145" s="32">
        <v>1</v>
      </c>
      <c r="R145" s="33"/>
      <c r="S145" s="37">
        <v>1290</v>
      </c>
      <c r="T145" s="2">
        <f t="shared" si="3"/>
        <v>0</v>
      </c>
    </row>
    <row r="146" spans="1:20" ht="17.45" customHeight="1" x14ac:dyDescent="0.2">
      <c r="A146" s="52"/>
      <c r="B146" s="52"/>
      <c r="C146" s="65"/>
      <c r="D146" s="65"/>
      <c r="E146" s="65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3"/>
      <c r="S146" s="37"/>
    </row>
    <row r="147" spans="1:20" ht="17.45" customHeight="1" x14ac:dyDescent="0.2">
      <c r="A147" s="61"/>
      <c r="B147" s="61"/>
      <c r="C147" s="66"/>
      <c r="D147" s="66"/>
      <c r="E147" s="66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59"/>
      <c r="S147" s="37"/>
    </row>
    <row r="148" spans="1:20" ht="21.6" customHeight="1" x14ac:dyDescent="0.2">
      <c r="A148" s="123" t="s">
        <v>34</v>
      </c>
      <c r="B148" s="124"/>
      <c r="C148" s="77" t="s">
        <v>29</v>
      </c>
      <c r="D148" s="77" t="s">
        <v>38</v>
      </c>
      <c r="E148" s="43" t="s">
        <v>31</v>
      </c>
      <c r="F148" s="49" t="s">
        <v>36</v>
      </c>
      <c r="G148" s="49">
        <v>4</v>
      </c>
      <c r="H148" s="49">
        <v>5</v>
      </c>
      <c r="I148" s="49">
        <v>2</v>
      </c>
      <c r="J148" s="49">
        <v>0</v>
      </c>
      <c r="K148" s="49">
        <v>1</v>
      </c>
      <c r="L148" s="49">
        <v>3</v>
      </c>
      <c r="M148" s="49">
        <v>0</v>
      </c>
      <c r="N148" s="49">
        <v>0</v>
      </c>
      <c r="O148" s="49">
        <v>0</v>
      </c>
      <c r="P148" s="49">
        <v>6</v>
      </c>
      <c r="Q148" s="49">
        <v>1</v>
      </c>
      <c r="R148" s="50"/>
      <c r="S148" s="37">
        <v>1210</v>
      </c>
      <c r="T148" s="2">
        <f t="shared" si="3"/>
        <v>0</v>
      </c>
    </row>
    <row r="149" spans="1:20" ht="21.6" customHeight="1" x14ac:dyDescent="0.2">
      <c r="A149" s="114"/>
      <c r="B149" s="115"/>
      <c r="C149" s="77"/>
      <c r="D149" s="77"/>
      <c r="E149" s="31" t="s">
        <v>32</v>
      </c>
      <c r="F149" s="32" t="s">
        <v>36</v>
      </c>
      <c r="G149" s="32">
        <v>4</v>
      </c>
      <c r="H149" s="32">
        <v>5</v>
      </c>
      <c r="I149" s="32">
        <v>2</v>
      </c>
      <c r="J149" s="32">
        <v>0</v>
      </c>
      <c r="K149" s="32">
        <v>2</v>
      </c>
      <c r="L149" s="32">
        <v>3</v>
      </c>
      <c r="M149" s="32">
        <v>0</v>
      </c>
      <c r="N149" s="32">
        <v>0</v>
      </c>
      <c r="O149" s="32">
        <v>0</v>
      </c>
      <c r="P149" s="32">
        <v>6</v>
      </c>
      <c r="Q149" s="32">
        <v>1</v>
      </c>
      <c r="R149" s="33"/>
      <c r="S149" s="37">
        <v>1210</v>
      </c>
      <c r="T149" s="2">
        <f t="shared" si="3"/>
        <v>0</v>
      </c>
    </row>
    <row r="150" spans="1:20" ht="21.6" customHeight="1" x14ac:dyDescent="0.2">
      <c r="A150" s="114"/>
      <c r="B150" s="115"/>
      <c r="C150" s="77"/>
      <c r="D150" s="77"/>
      <c r="E150" s="47" t="s">
        <v>33</v>
      </c>
      <c r="F150" s="32" t="s">
        <v>36</v>
      </c>
      <c r="G150" s="32">
        <v>4</v>
      </c>
      <c r="H150" s="32">
        <v>5</v>
      </c>
      <c r="I150" s="32">
        <v>2</v>
      </c>
      <c r="J150" s="32">
        <v>0</v>
      </c>
      <c r="K150" s="32">
        <v>3</v>
      </c>
      <c r="L150" s="32">
        <v>3</v>
      </c>
      <c r="M150" s="32">
        <v>0</v>
      </c>
      <c r="N150" s="32">
        <v>0</v>
      </c>
      <c r="O150" s="32">
        <v>0</v>
      </c>
      <c r="P150" s="32">
        <v>6</v>
      </c>
      <c r="Q150" s="32">
        <v>1</v>
      </c>
      <c r="R150" s="33"/>
      <c r="S150" s="37">
        <v>1260</v>
      </c>
      <c r="T150" s="2">
        <f t="shared" si="3"/>
        <v>0</v>
      </c>
    </row>
    <row r="151" spans="1:20" ht="21.6" customHeight="1" x14ac:dyDescent="0.2">
      <c r="A151" s="116"/>
      <c r="B151" s="117"/>
      <c r="C151" s="78"/>
      <c r="D151" s="78"/>
      <c r="E151" s="31" t="s">
        <v>26</v>
      </c>
      <c r="F151" s="32" t="s">
        <v>36</v>
      </c>
      <c r="G151" s="32">
        <v>4</v>
      </c>
      <c r="H151" s="32">
        <v>5</v>
      </c>
      <c r="I151" s="32">
        <v>2</v>
      </c>
      <c r="J151" s="32">
        <v>0</v>
      </c>
      <c r="K151" s="32">
        <v>8</v>
      </c>
      <c r="L151" s="32">
        <v>3</v>
      </c>
      <c r="M151" s="32">
        <v>0</v>
      </c>
      <c r="N151" s="32">
        <v>0</v>
      </c>
      <c r="O151" s="32">
        <v>0</v>
      </c>
      <c r="P151" s="32">
        <v>6</v>
      </c>
      <c r="Q151" s="32">
        <v>1</v>
      </c>
      <c r="R151" s="33"/>
      <c r="S151" s="37">
        <v>1290</v>
      </c>
      <c r="T151" s="2">
        <f t="shared" si="3"/>
        <v>0</v>
      </c>
    </row>
    <row r="152" spans="1:20" ht="21.6" customHeight="1" x14ac:dyDescent="0.2">
      <c r="A152" s="118" t="s">
        <v>35</v>
      </c>
      <c r="B152" s="119"/>
      <c r="C152" s="79" t="s">
        <v>29</v>
      </c>
      <c r="D152" s="79" t="s">
        <v>52</v>
      </c>
      <c r="E152" s="31" t="s">
        <v>31</v>
      </c>
      <c r="F152" s="32" t="s">
        <v>36</v>
      </c>
      <c r="G152" s="32" t="s">
        <v>36</v>
      </c>
      <c r="H152" s="32">
        <v>6</v>
      </c>
      <c r="I152" s="32">
        <v>4</v>
      </c>
      <c r="J152" s="32">
        <v>0</v>
      </c>
      <c r="K152" s="32">
        <v>1</v>
      </c>
      <c r="L152" s="32">
        <v>3</v>
      </c>
      <c r="M152" s="32">
        <v>0</v>
      </c>
      <c r="N152" s="32">
        <v>0</v>
      </c>
      <c r="O152" s="32">
        <v>0</v>
      </c>
      <c r="P152" s="32">
        <v>6</v>
      </c>
      <c r="Q152" s="32">
        <v>1</v>
      </c>
      <c r="R152" s="33"/>
      <c r="S152" s="37">
        <v>1220</v>
      </c>
      <c r="T152" s="2">
        <f t="shared" si="3"/>
        <v>0</v>
      </c>
    </row>
    <row r="153" spans="1:20" ht="21.6" customHeight="1" x14ac:dyDescent="0.2">
      <c r="A153" s="114"/>
      <c r="B153" s="115"/>
      <c r="C153" s="77"/>
      <c r="D153" s="77"/>
      <c r="E153" s="31" t="s">
        <v>32</v>
      </c>
      <c r="F153" s="32" t="s">
        <v>36</v>
      </c>
      <c r="G153" s="32" t="s">
        <v>36</v>
      </c>
      <c r="H153" s="32">
        <v>6</v>
      </c>
      <c r="I153" s="32">
        <v>4</v>
      </c>
      <c r="J153" s="32">
        <v>0</v>
      </c>
      <c r="K153" s="32">
        <v>2</v>
      </c>
      <c r="L153" s="32">
        <v>3</v>
      </c>
      <c r="M153" s="32">
        <v>0</v>
      </c>
      <c r="N153" s="32">
        <v>0</v>
      </c>
      <c r="O153" s="32">
        <v>0</v>
      </c>
      <c r="P153" s="32">
        <v>6</v>
      </c>
      <c r="Q153" s="32">
        <v>1</v>
      </c>
      <c r="R153" s="33"/>
      <c r="S153" s="37">
        <v>1220</v>
      </c>
      <c r="T153" s="2">
        <f t="shared" si="3"/>
        <v>0</v>
      </c>
    </row>
    <row r="154" spans="1:20" ht="21.6" customHeight="1" x14ac:dyDescent="0.2">
      <c r="A154" s="114"/>
      <c r="B154" s="115"/>
      <c r="C154" s="77"/>
      <c r="D154" s="77"/>
      <c r="E154" s="47" t="s">
        <v>33</v>
      </c>
      <c r="F154" s="32" t="s">
        <v>36</v>
      </c>
      <c r="G154" s="32" t="s">
        <v>36</v>
      </c>
      <c r="H154" s="32">
        <v>6</v>
      </c>
      <c r="I154" s="32">
        <v>4</v>
      </c>
      <c r="J154" s="32">
        <v>0</v>
      </c>
      <c r="K154" s="32">
        <v>3</v>
      </c>
      <c r="L154" s="32">
        <v>3</v>
      </c>
      <c r="M154" s="32">
        <v>0</v>
      </c>
      <c r="N154" s="32">
        <v>0</v>
      </c>
      <c r="O154" s="32">
        <v>0</v>
      </c>
      <c r="P154" s="32">
        <v>6</v>
      </c>
      <c r="Q154" s="32">
        <v>1</v>
      </c>
      <c r="R154" s="33"/>
      <c r="S154" s="37">
        <v>1270</v>
      </c>
      <c r="T154" s="2">
        <f t="shared" si="3"/>
        <v>0</v>
      </c>
    </row>
    <row r="155" spans="1:20" ht="21.6" customHeight="1" thickBot="1" x14ac:dyDescent="0.25">
      <c r="A155" s="121"/>
      <c r="B155" s="122"/>
      <c r="C155" s="106"/>
      <c r="D155" s="106"/>
      <c r="E155" s="36" t="s">
        <v>26</v>
      </c>
      <c r="F155" s="48" t="s">
        <v>36</v>
      </c>
      <c r="G155" s="34" t="s">
        <v>36</v>
      </c>
      <c r="H155" s="34">
        <v>6</v>
      </c>
      <c r="I155" s="34">
        <v>4</v>
      </c>
      <c r="J155" s="34">
        <v>0</v>
      </c>
      <c r="K155" s="34">
        <v>8</v>
      </c>
      <c r="L155" s="34">
        <v>3</v>
      </c>
      <c r="M155" s="34">
        <v>0</v>
      </c>
      <c r="N155" s="34">
        <v>0</v>
      </c>
      <c r="O155" s="34">
        <v>0</v>
      </c>
      <c r="P155" s="34">
        <v>6</v>
      </c>
      <c r="Q155" s="38">
        <v>1</v>
      </c>
      <c r="R155" s="35"/>
      <c r="S155" s="37">
        <v>1300</v>
      </c>
      <c r="T155" s="17">
        <f t="shared" si="3"/>
        <v>0</v>
      </c>
    </row>
    <row r="156" spans="1:20" ht="17.45" customHeight="1" thickTop="1" x14ac:dyDescent="0.2">
      <c r="A156" s="125" t="s">
        <v>45</v>
      </c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2">
        <f>SUM(T122:T155)</f>
        <v>0</v>
      </c>
    </row>
    <row r="157" spans="1:20" ht="17.45" customHeight="1" x14ac:dyDescent="0.2">
      <c r="A157" s="113" t="s">
        <v>60</v>
      </c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2"/>
      <c r="T157" s="13"/>
    </row>
    <row r="158" spans="1:20" ht="21.6" customHeight="1" x14ac:dyDescent="0.2">
      <c r="A158" s="123" t="s">
        <v>39</v>
      </c>
      <c r="B158" s="124"/>
      <c r="C158" s="104" t="s">
        <v>27</v>
      </c>
      <c r="D158" s="104" t="s">
        <v>28</v>
      </c>
      <c r="E158" s="55" t="s">
        <v>31</v>
      </c>
      <c r="F158" s="56" t="s">
        <v>36</v>
      </c>
      <c r="G158" s="56">
        <v>1</v>
      </c>
      <c r="H158" s="56">
        <v>0</v>
      </c>
      <c r="I158" s="56">
        <v>3</v>
      </c>
      <c r="J158" s="56">
        <v>0</v>
      </c>
      <c r="K158" s="56">
        <v>1</v>
      </c>
      <c r="L158" s="56">
        <v>0</v>
      </c>
      <c r="M158" s="56">
        <v>0</v>
      </c>
      <c r="N158" s="56">
        <v>0</v>
      </c>
      <c r="O158" s="56">
        <v>0</v>
      </c>
      <c r="P158" s="56">
        <v>6</v>
      </c>
      <c r="Q158" s="56">
        <v>5</v>
      </c>
      <c r="R158" s="57"/>
      <c r="S158" s="37">
        <v>1240</v>
      </c>
      <c r="T158" s="2">
        <f t="shared" ref="T158:T173" si="4">SUM(R158*S158)</f>
        <v>0</v>
      </c>
    </row>
    <row r="159" spans="1:20" ht="21.6" customHeight="1" x14ac:dyDescent="0.2">
      <c r="A159" s="114"/>
      <c r="B159" s="115"/>
      <c r="C159" s="77"/>
      <c r="D159" s="77"/>
      <c r="E159" s="31" t="s">
        <v>32</v>
      </c>
      <c r="F159" s="32" t="s">
        <v>36</v>
      </c>
      <c r="G159" s="32">
        <v>1</v>
      </c>
      <c r="H159" s="32">
        <v>0</v>
      </c>
      <c r="I159" s="32">
        <v>3</v>
      </c>
      <c r="J159" s="32">
        <v>0</v>
      </c>
      <c r="K159" s="32">
        <v>2</v>
      </c>
      <c r="L159" s="32">
        <v>0</v>
      </c>
      <c r="M159" s="32">
        <v>0</v>
      </c>
      <c r="N159" s="32">
        <v>0</v>
      </c>
      <c r="O159" s="32">
        <v>0</v>
      </c>
      <c r="P159" s="32">
        <v>6</v>
      </c>
      <c r="Q159" s="32">
        <v>5</v>
      </c>
      <c r="R159" s="33"/>
      <c r="S159" s="37">
        <v>1240</v>
      </c>
      <c r="T159" s="2">
        <f t="shared" si="4"/>
        <v>0</v>
      </c>
    </row>
    <row r="160" spans="1:20" ht="21.6" customHeight="1" x14ac:dyDescent="0.2">
      <c r="A160" s="114"/>
      <c r="B160" s="115"/>
      <c r="C160" s="77"/>
      <c r="D160" s="77"/>
      <c r="E160" s="47" t="s">
        <v>33</v>
      </c>
      <c r="F160" s="32" t="s">
        <v>36</v>
      </c>
      <c r="G160" s="32">
        <v>1</v>
      </c>
      <c r="H160" s="32">
        <v>0</v>
      </c>
      <c r="I160" s="32">
        <v>3</v>
      </c>
      <c r="J160" s="32">
        <v>0</v>
      </c>
      <c r="K160" s="32">
        <v>3</v>
      </c>
      <c r="L160" s="32">
        <v>0</v>
      </c>
      <c r="M160" s="32">
        <v>0</v>
      </c>
      <c r="N160" s="32">
        <v>0</v>
      </c>
      <c r="O160" s="32">
        <v>0</v>
      </c>
      <c r="P160" s="32">
        <v>6</v>
      </c>
      <c r="Q160" s="32">
        <v>5</v>
      </c>
      <c r="R160" s="33"/>
      <c r="S160" s="76">
        <v>1290</v>
      </c>
      <c r="T160" s="2">
        <f t="shared" si="4"/>
        <v>0</v>
      </c>
    </row>
    <row r="161" spans="1:20" ht="21.6" customHeight="1" x14ac:dyDescent="0.2">
      <c r="A161" s="116"/>
      <c r="B161" s="117"/>
      <c r="C161" s="78"/>
      <c r="D161" s="78"/>
      <c r="E161" s="31" t="s">
        <v>26</v>
      </c>
      <c r="F161" s="32" t="s">
        <v>36</v>
      </c>
      <c r="G161" s="32">
        <v>1</v>
      </c>
      <c r="H161" s="32">
        <v>0</v>
      </c>
      <c r="I161" s="32">
        <v>3</v>
      </c>
      <c r="J161" s="32">
        <v>0</v>
      </c>
      <c r="K161" s="32">
        <v>8</v>
      </c>
      <c r="L161" s="32">
        <v>0</v>
      </c>
      <c r="M161" s="32">
        <v>0</v>
      </c>
      <c r="N161" s="32">
        <v>0</v>
      </c>
      <c r="O161" s="32">
        <v>0</v>
      </c>
      <c r="P161" s="32">
        <v>6</v>
      </c>
      <c r="Q161" s="32">
        <v>5</v>
      </c>
      <c r="R161" s="33"/>
      <c r="S161" s="76">
        <v>1320</v>
      </c>
      <c r="T161" s="2">
        <f t="shared" si="4"/>
        <v>0</v>
      </c>
    </row>
    <row r="162" spans="1:20" ht="21.6" customHeight="1" x14ac:dyDescent="0.2">
      <c r="A162" s="118" t="s">
        <v>40</v>
      </c>
      <c r="B162" s="119"/>
      <c r="C162" s="77" t="s">
        <v>27</v>
      </c>
      <c r="D162" s="77" t="s">
        <v>30</v>
      </c>
      <c r="E162" s="43" t="s">
        <v>31</v>
      </c>
      <c r="F162" s="49" t="s">
        <v>36</v>
      </c>
      <c r="G162" s="49">
        <v>2</v>
      </c>
      <c r="H162" s="49">
        <v>0</v>
      </c>
      <c r="I162" s="49">
        <v>3</v>
      </c>
      <c r="J162" s="49">
        <v>0</v>
      </c>
      <c r="K162" s="49">
        <v>1</v>
      </c>
      <c r="L162" s="49">
        <v>0</v>
      </c>
      <c r="M162" s="49">
        <v>0</v>
      </c>
      <c r="N162" s="49">
        <v>0</v>
      </c>
      <c r="O162" s="49">
        <v>0</v>
      </c>
      <c r="P162" s="49">
        <v>6</v>
      </c>
      <c r="Q162" s="49">
        <v>5</v>
      </c>
      <c r="R162" s="50"/>
      <c r="S162" s="76">
        <v>1395</v>
      </c>
      <c r="T162" s="2">
        <f t="shared" si="4"/>
        <v>0</v>
      </c>
    </row>
    <row r="163" spans="1:20" ht="21.6" customHeight="1" x14ac:dyDescent="0.2">
      <c r="A163" s="114"/>
      <c r="B163" s="115"/>
      <c r="C163" s="77"/>
      <c r="D163" s="77"/>
      <c r="E163" s="31" t="s">
        <v>32</v>
      </c>
      <c r="F163" s="32" t="s">
        <v>36</v>
      </c>
      <c r="G163" s="32">
        <v>2</v>
      </c>
      <c r="H163" s="32">
        <v>0</v>
      </c>
      <c r="I163" s="32">
        <v>3</v>
      </c>
      <c r="J163" s="32">
        <v>0</v>
      </c>
      <c r="K163" s="32">
        <v>2</v>
      </c>
      <c r="L163" s="32">
        <v>0</v>
      </c>
      <c r="M163" s="32">
        <v>0</v>
      </c>
      <c r="N163" s="32">
        <v>0</v>
      </c>
      <c r="O163" s="32">
        <v>0</v>
      </c>
      <c r="P163" s="32">
        <v>6</v>
      </c>
      <c r="Q163" s="32">
        <v>5</v>
      </c>
      <c r="R163" s="33"/>
      <c r="S163" s="76">
        <v>1395</v>
      </c>
      <c r="T163" s="2">
        <f t="shared" si="4"/>
        <v>0</v>
      </c>
    </row>
    <row r="164" spans="1:20" ht="21.6" customHeight="1" x14ac:dyDescent="0.2">
      <c r="A164" s="114"/>
      <c r="B164" s="115"/>
      <c r="C164" s="77"/>
      <c r="D164" s="77"/>
      <c r="E164" s="47" t="s">
        <v>33</v>
      </c>
      <c r="F164" s="32" t="s">
        <v>36</v>
      </c>
      <c r="G164" s="32">
        <v>2</v>
      </c>
      <c r="H164" s="32">
        <v>0</v>
      </c>
      <c r="I164" s="32">
        <v>3</v>
      </c>
      <c r="J164" s="32">
        <v>0</v>
      </c>
      <c r="K164" s="32">
        <v>3</v>
      </c>
      <c r="L164" s="32">
        <v>0</v>
      </c>
      <c r="M164" s="32">
        <v>0</v>
      </c>
      <c r="N164" s="32">
        <v>0</v>
      </c>
      <c r="O164" s="32">
        <v>0</v>
      </c>
      <c r="P164" s="32">
        <v>6</v>
      </c>
      <c r="Q164" s="32">
        <v>5</v>
      </c>
      <c r="R164" s="33"/>
      <c r="S164" s="76">
        <v>1445</v>
      </c>
      <c r="T164" s="2">
        <f t="shared" si="4"/>
        <v>0</v>
      </c>
    </row>
    <row r="165" spans="1:20" ht="21.6" customHeight="1" x14ac:dyDescent="0.2">
      <c r="A165" s="116"/>
      <c r="B165" s="117"/>
      <c r="C165" s="78"/>
      <c r="D165" s="78"/>
      <c r="E165" s="31" t="s">
        <v>26</v>
      </c>
      <c r="F165" s="60" t="s">
        <v>36</v>
      </c>
      <c r="G165" s="32">
        <v>2</v>
      </c>
      <c r="H165" s="32">
        <v>0</v>
      </c>
      <c r="I165" s="32">
        <v>3</v>
      </c>
      <c r="J165" s="32">
        <v>0</v>
      </c>
      <c r="K165" s="32">
        <v>8</v>
      </c>
      <c r="L165" s="32">
        <v>0</v>
      </c>
      <c r="M165" s="32">
        <v>0</v>
      </c>
      <c r="N165" s="32">
        <v>0</v>
      </c>
      <c r="O165" s="32">
        <v>0</v>
      </c>
      <c r="P165" s="32">
        <v>6</v>
      </c>
      <c r="Q165" s="32">
        <v>5</v>
      </c>
      <c r="R165" s="33"/>
      <c r="S165" s="76">
        <v>1475</v>
      </c>
      <c r="T165" s="2">
        <f t="shared" si="4"/>
        <v>0</v>
      </c>
    </row>
    <row r="166" spans="1:20" ht="21.6" customHeight="1" x14ac:dyDescent="0.2">
      <c r="A166" s="118" t="s">
        <v>40</v>
      </c>
      <c r="B166" s="119"/>
      <c r="C166" s="79" t="s">
        <v>27</v>
      </c>
      <c r="D166" s="79" t="s">
        <v>37</v>
      </c>
      <c r="E166" s="31" t="s">
        <v>31</v>
      </c>
      <c r="F166" s="32" t="s">
        <v>36</v>
      </c>
      <c r="G166" s="32">
        <v>3</v>
      </c>
      <c r="H166" s="32">
        <v>0</v>
      </c>
      <c r="I166" s="32">
        <v>3</v>
      </c>
      <c r="J166" s="32">
        <v>0</v>
      </c>
      <c r="K166" s="32">
        <v>1</v>
      </c>
      <c r="L166" s="32">
        <v>0</v>
      </c>
      <c r="M166" s="32">
        <v>0</v>
      </c>
      <c r="N166" s="32">
        <v>0</v>
      </c>
      <c r="O166" s="32">
        <v>0</v>
      </c>
      <c r="P166" s="32">
        <v>6</v>
      </c>
      <c r="Q166" s="32">
        <v>5</v>
      </c>
      <c r="R166" s="33"/>
      <c r="S166" s="76">
        <v>1425</v>
      </c>
      <c r="T166" s="2">
        <f t="shared" si="4"/>
        <v>0</v>
      </c>
    </row>
    <row r="167" spans="1:20" ht="21.6" customHeight="1" x14ac:dyDescent="0.2">
      <c r="A167" s="114"/>
      <c r="B167" s="115"/>
      <c r="C167" s="77"/>
      <c r="D167" s="77"/>
      <c r="E167" s="31" t="s">
        <v>32</v>
      </c>
      <c r="F167" s="32" t="s">
        <v>36</v>
      </c>
      <c r="G167" s="32">
        <v>3</v>
      </c>
      <c r="H167" s="32">
        <v>0</v>
      </c>
      <c r="I167" s="32">
        <v>3</v>
      </c>
      <c r="J167" s="32">
        <v>0</v>
      </c>
      <c r="K167" s="32">
        <v>2</v>
      </c>
      <c r="L167" s="32">
        <v>0</v>
      </c>
      <c r="M167" s="32">
        <v>0</v>
      </c>
      <c r="N167" s="32">
        <v>0</v>
      </c>
      <c r="O167" s="32">
        <v>0</v>
      </c>
      <c r="P167" s="32">
        <v>6</v>
      </c>
      <c r="Q167" s="32">
        <v>5</v>
      </c>
      <c r="R167" s="33"/>
      <c r="S167" s="76">
        <v>1425</v>
      </c>
      <c r="T167" s="2">
        <f t="shared" si="4"/>
        <v>0</v>
      </c>
    </row>
    <row r="168" spans="1:20" ht="21.6" customHeight="1" x14ac:dyDescent="0.2">
      <c r="A168" s="114"/>
      <c r="B168" s="115"/>
      <c r="C168" s="77"/>
      <c r="D168" s="77"/>
      <c r="E168" s="47" t="s">
        <v>33</v>
      </c>
      <c r="F168" s="32" t="s">
        <v>36</v>
      </c>
      <c r="G168" s="32">
        <v>3</v>
      </c>
      <c r="H168" s="32">
        <v>0</v>
      </c>
      <c r="I168" s="32">
        <v>3</v>
      </c>
      <c r="J168" s="32">
        <v>0</v>
      </c>
      <c r="K168" s="32">
        <v>3</v>
      </c>
      <c r="L168" s="32">
        <v>0</v>
      </c>
      <c r="M168" s="32">
        <v>0</v>
      </c>
      <c r="N168" s="32">
        <v>0</v>
      </c>
      <c r="O168" s="32">
        <v>0</v>
      </c>
      <c r="P168" s="32">
        <v>6</v>
      </c>
      <c r="Q168" s="32">
        <v>5</v>
      </c>
      <c r="R168" s="33"/>
      <c r="S168" s="76">
        <v>1475</v>
      </c>
      <c r="T168" s="2">
        <f t="shared" si="4"/>
        <v>0</v>
      </c>
    </row>
    <row r="169" spans="1:20" ht="21.6" customHeight="1" x14ac:dyDescent="0.2">
      <c r="A169" s="116"/>
      <c r="B169" s="117"/>
      <c r="C169" s="78"/>
      <c r="D169" s="78"/>
      <c r="E169" s="31" t="s">
        <v>26</v>
      </c>
      <c r="F169" s="32" t="s">
        <v>36</v>
      </c>
      <c r="G169" s="32">
        <v>3</v>
      </c>
      <c r="H169" s="32">
        <v>0</v>
      </c>
      <c r="I169" s="32">
        <v>3</v>
      </c>
      <c r="J169" s="32">
        <v>0</v>
      </c>
      <c r="K169" s="32">
        <v>8</v>
      </c>
      <c r="L169" s="32">
        <v>0</v>
      </c>
      <c r="M169" s="32">
        <v>0</v>
      </c>
      <c r="N169" s="32">
        <v>0</v>
      </c>
      <c r="O169" s="32">
        <v>0</v>
      </c>
      <c r="P169" s="32">
        <v>6</v>
      </c>
      <c r="Q169" s="32">
        <v>5</v>
      </c>
      <c r="R169" s="33"/>
      <c r="S169" s="76">
        <v>1505</v>
      </c>
      <c r="T169" s="2">
        <f t="shared" si="4"/>
        <v>0</v>
      </c>
    </row>
    <row r="170" spans="1:20" ht="21.6" customHeight="1" x14ac:dyDescent="0.2">
      <c r="A170" s="118" t="s">
        <v>40</v>
      </c>
      <c r="B170" s="119"/>
      <c r="C170" s="77" t="s">
        <v>27</v>
      </c>
      <c r="D170" s="77" t="s">
        <v>38</v>
      </c>
      <c r="E170" s="45" t="s">
        <v>31</v>
      </c>
      <c r="F170" s="64" t="s">
        <v>36</v>
      </c>
      <c r="G170" s="64">
        <v>4</v>
      </c>
      <c r="H170" s="64">
        <v>0</v>
      </c>
      <c r="I170" s="64">
        <v>3</v>
      </c>
      <c r="J170" s="64">
        <v>0</v>
      </c>
      <c r="K170" s="64">
        <v>1</v>
      </c>
      <c r="L170" s="64">
        <v>0</v>
      </c>
      <c r="M170" s="64">
        <v>0</v>
      </c>
      <c r="N170" s="64">
        <v>0</v>
      </c>
      <c r="O170" s="64">
        <v>0</v>
      </c>
      <c r="P170" s="64">
        <v>6</v>
      </c>
      <c r="Q170" s="64">
        <v>5</v>
      </c>
      <c r="R170" s="50"/>
      <c r="S170" s="76">
        <v>1425</v>
      </c>
      <c r="T170" s="2">
        <f t="shared" si="4"/>
        <v>0</v>
      </c>
    </row>
    <row r="171" spans="1:20" ht="21.6" customHeight="1" x14ac:dyDescent="0.2">
      <c r="A171" s="114"/>
      <c r="B171" s="115"/>
      <c r="C171" s="77"/>
      <c r="D171" s="77"/>
      <c r="E171" s="31" t="s">
        <v>32</v>
      </c>
      <c r="F171" s="32" t="s">
        <v>36</v>
      </c>
      <c r="G171" s="32">
        <v>4</v>
      </c>
      <c r="H171" s="32">
        <v>0</v>
      </c>
      <c r="I171" s="32">
        <v>3</v>
      </c>
      <c r="J171" s="32">
        <v>0</v>
      </c>
      <c r="K171" s="32">
        <v>2</v>
      </c>
      <c r="L171" s="32">
        <v>0</v>
      </c>
      <c r="M171" s="32">
        <v>0</v>
      </c>
      <c r="N171" s="32">
        <v>0</v>
      </c>
      <c r="O171" s="32">
        <v>0</v>
      </c>
      <c r="P171" s="32">
        <v>6</v>
      </c>
      <c r="Q171" s="32">
        <v>5</v>
      </c>
      <c r="R171" s="33"/>
      <c r="S171" s="76">
        <v>1425</v>
      </c>
      <c r="T171" s="2">
        <f t="shared" si="4"/>
        <v>0</v>
      </c>
    </row>
    <row r="172" spans="1:20" ht="21.6" customHeight="1" x14ac:dyDescent="0.2">
      <c r="A172" s="114"/>
      <c r="B172" s="115"/>
      <c r="C172" s="77"/>
      <c r="D172" s="77"/>
      <c r="E172" s="47" t="s">
        <v>33</v>
      </c>
      <c r="F172" s="32" t="s">
        <v>36</v>
      </c>
      <c r="G172" s="32">
        <v>4</v>
      </c>
      <c r="H172" s="32">
        <v>0</v>
      </c>
      <c r="I172" s="32">
        <v>3</v>
      </c>
      <c r="J172" s="32">
        <v>0</v>
      </c>
      <c r="K172" s="32">
        <v>3</v>
      </c>
      <c r="L172" s="32">
        <v>0</v>
      </c>
      <c r="M172" s="32">
        <v>0</v>
      </c>
      <c r="N172" s="32">
        <v>0</v>
      </c>
      <c r="O172" s="32">
        <v>0</v>
      </c>
      <c r="P172" s="32">
        <v>6</v>
      </c>
      <c r="Q172" s="32">
        <v>5</v>
      </c>
      <c r="R172" s="33"/>
      <c r="S172" s="76">
        <v>1475</v>
      </c>
      <c r="T172" s="2">
        <f t="shared" si="4"/>
        <v>0</v>
      </c>
    </row>
    <row r="173" spans="1:20" ht="21.6" customHeight="1" thickBot="1" x14ac:dyDescent="0.25">
      <c r="A173" s="121"/>
      <c r="B173" s="122"/>
      <c r="C173" s="106"/>
      <c r="D173" s="106"/>
      <c r="E173" s="36" t="s">
        <v>26</v>
      </c>
      <c r="F173" s="34" t="s">
        <v>36</v>
      </c>
      <c r="G173" s="34">
        <v>4</v>
      </c>
      <c r="H173" s="34">
        <v>0</v>
      </c>
      <c r="I173" s="34">
        <v>3</v>
      </c>
      <c r="J173" s="34">
        <v>0</v>
      </c>
      <c r="K173" s="34">
        <v>8</v>
      </c>
      <c r="L173" s="34">
        <v>0</v>
      </c>
      <c r="M173" s="34">
        <v>0</v>
      </c>
      <c r="N173" s="34">
        <v>0</v>
      </c>
      <c r="O173" s="34">
        <v>0</v>
      </c>
      <c r="P173" s="34">
        <v>6</v>
      </c>
      <c r="Q173" s="34">
        <v>5</v>
      </c>
      <c r="R173" s="35"/>
      <c r="S173" s="76">
        <v>1505</v>
      </c>
      <c r="T173" s="17">
        <f t="shared" si="4"/>
        <v>0</v>
      </c>
    </row>
    <row r="174" spans="1:20" ht="17.45" customHeight="1" thickTop="1" x14ac:dyDescent="0.2">
      <c r="A174" s="125" t="s">
        <v>46</v>
      </c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2">
        <f>SUM(T158:T173)</f>
        <v>0</v>
      </c>
    </row>
    <row r="175" spans="1:20" ht="17.45" customHeight="1" x14ac:dyDescent="0.2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</row>
    <row r="176" spans="1:20" ht="17.45" customHeight="1" x14ac:dyDescent="0.2">
      <c r="A176" s="19" t="s">
        <v>54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</row>
    <row r="177" spans="1:19" ht="17.45" customHeight="1" x14ac:dyDescent="0.2">
      <c r="A177" s="75" t="s">
        <v>55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</row>
    <row r="178" spans="1:19" ht="17.45" customHeight="1" x14ac:dyDescent="0.2">
      <c r="A178" s="75" t="s">
        <v>56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</row>
    <row r="179" spans="1:19" ht="17.45" customHeight="1" x14ac:dyDescent="0.2">
      <c r="A179" s="75" t="s">
        <v>57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</row>
    <row r="180" spans="1:19" ht="17.45" customHeight="1" x14ac:dyDescent="0.2">
      <c r="A180" s="75" t="s">
        <v>58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</row>
    <row r="181" spans="1:19" ht="17.45" customHeight="1" x14ac:dyDescent="0.2">
      <c r="A181" s="75" t="s">
        <v>59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</row>
    <row r="182" spans="1:19" ht="17.45" customHeight="1" x14ac:dyDescent="0.2">
      <c r="A182" s="75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</row>
    <row r="183" spans="1:19" ht="17.45" customHeight="1" x14ac:dyDescent="0.2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</row>
    <row r="184" spans="1:19" ht="17.45" customHeight="1" x14ac:dyDescent="0.2">
      <c r="A184" s="19" t="s">
        <v>11</v>
      </c>
    </row>
    <row r="185" spans="1:19" ht="17.45" customHeight="1" x14ac:dyDescent="0.2">
      <c r="C185" s="20" t="s">
        <v>10</v>
      </c>
      <c r="D185" s="89" t="s">
        <v>12</v>
      </c>
      <c r="E185" s="90"/>
      <c r="F185" s="91" t="s">
        <v>13</v>
      </c>
      <c r="G185" s="92"/>
      <c r="H185" s="93"/>
    </row>
    <row r="186" spans="1:19" ht="17.45" customHeight="1" x14ac:dyDescent="0.2">
      <c r="A186" s="2" t="s">
        <v>47</v>
      </c>
      <c r="C186" s="21">
        <f>T44</f>
        <v>0</v>
      </c>
      <c r="D186" s="22">
        <v>0</v>
      </c>
      <c r="E186" s="23">
        <f>C186*D186</f>
        <v>0</v>
      </c>
      <c r="F186" s="94">
        <f>C186-E186</f>
        <v>0</v>
      </c>
      <c r="G186" s="95"/>
      <c r="H186" s="96"/>
    </row>
    <row r="187" spans="1:19" ht="17.45" customHeight="1" x14ac:dyDescent="0.2">
      <c r="C187" s="24"/>
      <c r="D187" s="99" t="s">
        <v>24</v>
      </c>
      <c r="E187" s="100"/>
      <c r="F187" s="97"/>
      <c r="G187" s="87"/>
      <c r="H187" s="98"/>
    </row>
    <row r="188" spans="1:19" ht="17.45" customHeight="1" x14ac:dyDescent="0.2">
      <c r="A188" s="25" t="s">
        <v>48</v>
      </c>
      <c r="C188" s="21">
        <f>T84</f>
        <v>0</v>
      </c>
      <c r="D188" s="26">
        <v>0</v>
      </c>
      <c r="E188" s="23">
        <f>C188*D188</f>
        <v>0</v>
      </c>
      <c r="F188" s="97">
        <f>C188-E188</f>
        <v>0</v>
      </c>
      <c r="G188" s="87"/>
      <c r="H188" s="98"/>
    </row>
    <row r="189" spans="1:19" ht="17.45" customHeight="1" x14ac:dyDescent="0.2">
      <c r="A189" s="25"/>
      <c r="C189" s="24"/>
      <c r="D189" s="99" t="s">
        <v>24</v>
      </c>
      <c r="E189" s="100"/>
      <c r="F189" s="97"/>
      <c r="G189" s="87"/>
      <c r="H189" s="98"/>
    </row>
    <row r="190" spans="1:19" ht="17.45" customHeight="1" x14ac:dyDescent="0.2">
      <c r="A190" s="25" t="s">
        <v>49</v>
      </c>
      <c r="C190" s="21">
        <f>T120</f>
        <v>0</v>
      </c>
      <c r="D190" s="26">
        <v>0</v>
      </c>
      <c r="E190" s="23">
        <f>C190*D190</f>
        <v>0</v>
      </c>
      <c r="F190" s="97">
        <f>C190-E190</f>
        <v>0</v>
      </c>
      <c r="G190" s="87"/>
      <c r="H190" s="98"/>
    </row>
    <row r="191" spans="1:19" ht="17.45" customHeight="1" x14ac:dyDescent="0.2">
      <c r="A191" s="25"/>
      <c r="C191" s="24"/>
      <c r="D191" s="99" t="s">
        <v>24</v>
      </c>
      <c r="E191" s="100"/>
      <c r="F191" s="97"/>
      <c r="G191" s="87"/>
      <c r="H191" s="98"/>
    </row>
    <row r="192" spans="1:19" ht="17.45" customHeight="1" x14ac:dyDescent="0.2">
      <c r="A192" s="25" t="s">
        <v>50</v>
      </c>
      <c r="C192" s="21">
        <f>T156</f>
        <v>0</v>
      </c>
      <c r="D192" s="26">
        <v>0</v>
      </c>
      <c r="E192" s="23">
        <f>C192*D192</f>
        <v>0</v>
      </c>
      <c r="F192" s="97">
        <f>C192-E192</f>
        <v>0</v>
      </c>
      <c r="G192" s="87"/>
      <c r="H192" s="98"/>
    </row>
    <row r="193" spans="1:20" ht="17.45" customHeight="1" x14ac:dyDescent="0.2">
      <c r="C193" s="24"/>
      <c r="D193" s="99" t="s">
        <v>24</v>
      </c>
      <c r="E193" s="100"/>
      <c r="F193" s="97"/>
      <c r="G193" s="87"/>
      <c r="H193" s="98"/>
    </row>
    <row r="194" spans="1:20" ht="17.45" customHeight="1" thickBot="1" x14ac:dyDescent="0.25">
      <c r="A194" s="25" t="s">
        <v>51</v>
      </c>
      <c r="C194" s="27">
        <f>T174</f>
        <v>0</v>
      </c>
      <c r="D194" s="28">
        <v>0</v>
      </c>
      <c r="E194" s="29">
        <f>C194*D194</f>
        <v>0</v>
      </c>
      <c r="F194" s="84">
        <f>C194-E194</f>
        <v>0</v>
      </c>
      <c r="G194" s="85"/>
      <c r="H194" s="86"/>
    </row>
    <row r="195" spans="1:20" ht="17.45" customHeight="1" thickTop="1" x14ac:dyDescent="0.2">
      <c r="E195" s="30" t="s">
        <v>14</v>
      </c>
      <c r="F195" s="87">
        <f>SUM(F186+F188+F190+F192+F194)</f>
        <v>0</v>
      </c>
      <c r="G195" s="88"/>
      <c r="H195" s="88"/>
    </row>
    <row r="199" spans="1:20" ht="17.45" customHeight="1" x14ac:dyDescent="0.2">
      <c r="A199" s="19" t="s">
        <v>15</v>
      </c>
    </row>
    <row r="201" spans="1:20" ht="17.45" customHeight="1" x14ac:dyDescent="0.2">
      <c r="A201" s="80" t="s">
        <v>16</v>
      </c>
      <c r="B201" s="80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</row>
    <row r="202" spans="1:20" ht="17.45" customHeight="1" x14ac:dyDescent="0.2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</row>
    <row r="203" spans="1:20" ht="17.45" customHeight="1" x14ac:dyDescent="0.2">
      <c r="A203" s="80" t="s">
        <v>17</v>
      </c>
      <c r="B203" s="80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</row>
    <row r="204" spans="1:20" ht="17.45" customHeight="1" x14ac:dyDescent="0.2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</row>
    <row r="205" spans="1:20" ht="17.45" customHeight="1" x14ac:dyDescent="0.2">
      <c r="A205" s="80" t="s">
        <v>18</v>
      </c>
      <c r="B205" s="80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</row>
    <row r="206" spans="1:20" ht="17.45" customHeight="1" x14ac:dyDescent="0.2">
      <c r="A206" s="80"/>
      <c r="B206" s="80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</row>
    <row r="207" spans="1:20" ht="17.45" customHeight="1" x14ac:dyDescent="0.2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</row>
    <row r="208" spans="1:20" ht="17.45" customHeight="1" x14ac:dyDescent="0.2">
      <c r="A208" s="80" t="s">
        <v>19</v>
      </c>
      <c r="B208" s="80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</row>
    <row r="209" spans="1:20" ht="17.45" customHeight="1" x14ac:dyDescent="0.2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</row>
    <row r="210" spans="1:20" ht="17.45" customHeight="1" x14ac:dyDescent="0.2">
      <c r="A210" s="80" t="s">
        <v>20</v>
      </c>
      <c r="B210" s="80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</row>
    <row r="211" spans="1:20" ht="17.45" customHeight="1" x14ac:dyDescent="0.2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</row>
    <row r="212" spans="1:20" ht="17.45" customHeight="1" x14ac:dyDescent="0.2">
      <c r="A212" s="80" t="s">
        <v>21</v>
      </c>
      <c r="B212" s="80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</row>
    <row r="213" spans="1:20" ht="17.45" customHeight="1" x14ac:dyDescent="0.2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</row>
    <row r="214" spans="1:20" ht="17.45" customHeight="1" x14ac:dyDescent="0.2">
      <c r="A214" s="80" t="s">
        <v>22</v>
      </c>
      <c r="B214" s="80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1:20" ht="17.45" customHeight="1" x14ac:dyDescent="0.2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216" spans="1:20" ht="17.45" customHeight="1" x14ac:dyDescent="0.2">
      <c r="A216" s="80" t="s">
        <v>23</v>
      </c>
      <c r="B216" s="80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</row>
    <row r="217" spans="1:20" ht="17.45" customHeight="1" x14ac:dyDescent="0.2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</row>
    <row r="218" spans="1:20" ht="17.45" customHeight="1" x14ac:dyDescent="0.2">
      <c r="A218" s="80" t="s">
        <v>5</v>
      </c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</row>
    <row r="219" spans="1:20" ht="17.45" customHeight="1" x14ac:dyDescent="0.2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</row>
    <row r="220" spans="1:20" ht="17.45" customHeight="1" x14ac:dyDescent="0.2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</row>
  </sheetData>
  <sheetProtection password="DC29" sheet="1" objects="1" scenarios="1" selectLockedCells="1"/>
  <mergeCells count="225">
    <mergeCell ref="A167:B169"/>
    <mergeCell ref="A170:B170"/>
    <mergeCell ref="A171:B173"/>
    <mergeCell ref="A108:B108"/>
    <mergeCell ref="A109:B111"/>
    <mergeCell ref="A112:B112"/>
    <mergeCell ref="A113:B115"/>
    <mergeCell ref="A116:B116"/>
    <mergeCell ref="A117:B119"/>
    <mergeCell ref="A122:B122"/>
    <mergeCell ref="A123:B125"/>
    <mergeCell ref="A126:B126"/>
    <mergeCell ref="A157:R157"/>
    <mergeCell ref="C158:C161"/>
    <mergeCell ref="D158:D161"/>
    <mergeCell ref="C148:C151"/>
    <mergeCell ref="D148:D151"/>
    <mergeCell ref="C152:C155"/>
    <mergeCell ref="D152:D155"/>
    <mergeCell ref="A148:B148"/>
    <mergeCell ref="A149:B151"/>
    <mergeCell ref="C170:C173"/>
    <mergeCell ref="D170:D173"/>
    <mergeCell ref="C162:C165"/>
    <mergeCell ref="A95:B97"/>
    <mergeCell ref="A100:B100"/>
    <mergeCell ref="A101:B103"/>
    <mergeCell ref="A104:B104"/>
    <mergeCell ref="A105:B107"/>
    <mergeCell ref="A162:B162"/>
    <mergeCell ref="A163:B165"/>
    <mergeCell ref="A166:B166"/>
    <mergeCell ref="A152:B152"/>
    <mergeCell ref="A153:B155"/>
    <mergeCell ref="A159:B161"/>
    <mergeCell ref="A158:B158"/>
    <mergeCell ref="A130:B130"/>
    <mergeCell ref="A131:B133"/>
    <mergeCell ref="A134:B134"/>
    <mergeCell ref="A135:B137"/>
    <mergeCell ref="A138:B138"/>
    <mergeCell ref="A139:B141"/>
    <mergeCell ref="A142:B142"/>
    <mergeCell ref="A143:B145"/>
    <mergeCell ref="A120:S120"/>
    <mergeCell ref="A156:S156"/>
    <mergeCell ref="C94:C97"/>
    <mergeCell ref="D94:D97"/>
    <mergeCell ref="C166:C169"/>
    <mergeCell ref="D166:D169"/>
    <mergeCell ref="A174:S174"/>
    <mergeCell ref="A8:B8"/>
    <mergeCell ref="A9:B11"/>
    <mergeCell ref="A12:B12"/>
    <mergeCell ref="A13:B15"/>
    <mergeCell ref="A16:B16"/>
    <mergeCell ref="A17:B19"/>
    <mergeCell ref="A20:B20"/>
    <mergeCell ref="A21:B23"/>
    <mergeCell ref="A24:B24"/>
    <mergeCell ref="A25:B27"/>
    <mergeCell ref="A28:B28"/>
    <mergeCell ref="A29:B31"/>
    <mergeCell ref="A32:B32"/>
    <mergeCell ref="A33:B35"/>
    <mergeCell ref="A36:B36"/>
    <mergeCell ref="A37:B39"/>
    <mergeCell ref="A40:B40"/>
    <mergeCell ref="C126:C129"/>
    <mergeCell ref="D126:D129"/>
    <mergeCell ref="A127:B129"/>
    <mergeCell ref="A94:B94"/>
    <mergeCell ref="D162:D165"/>
    <mergeCell ref="A41:B43"/>
    <mergeCell ref="A46:B46"/>
    <mergeCell ref="A47:B49"/>
    <mergeCell ref="A52:B52"/>
    <mergeCell ref="A53:B55"/>
    <mergeCell ref="A121:R121"/>
    <mergeCell ref="C122:C125"/>
    <mergeCell ref="D122:D125"/>
    <mergeCell ref="C112:C115"/>
    <mergeCell ref="D112:D115"/>
    <mergeCell ref="C116:C119"/>
    <mergeCell ref="D116:D119"/>
    <mergeCell ref="A68:B68"/>
    <mergeCell ref="A69:B71"/>
    <mergeCell ref="A72:B72"/>
    <mergeCell ref="A73:B75"/>
    <mergeCell ref="A76:B76"/>
    <mergeCell ref="A77:B79"/>
    <mergeCell ref="A80:B80"/>
    <mergeCell ref="A81:B83"/>
    <mergeCell ref="A86:B86"/>
    <mergeCell ref="A87:B89"/>
    <mergeCell ref="A90:B90"/>
    <mergeCell ref="A91:B93"/>
    <mergeCell ref="C56:C59"/>
    <mergeCell ref="D56:D59"/>
    <mergeCell ref="C64:C67"/>
    <mergeCell ref="D64:D67"/>
    <mergeCell ref="C60:C63"/>
    <mergeCell ref="D60:D63"/>
    <mergeCell ref="C72:C75"/>
    <mergeCell ref="D72:D75"/>
    <mergeCell ref="C76:C79"/>
    <mergeCell ref="A56:B56"/>
    <mergeCell ref="A57:B59"/>
    <mergeCell ref="A60:B60"/>
    <mergeCell ref="A61:B63"/>
    <mergeCell ref="A64:B64"/>
    <mergeCell ref="A65:B67"/>
    <mergeCell ref="A84:S84"/>
    <mergeCell ref="C90:C93"/>
    <mergeCell ref="D90:D93"/>
    <mergeCell ref="A85:R85"/>
    <mergeCell ref="C86:C89"/>
    <mergeCell ref="D86:D89"/>
    <mergeCell ref="C46:C49"/>
    <mergeCell ref="D46:D49"/>
    <mergeCell ref="A1:R1"/>
    <mergeCell ref="D2:E2"/>
    <mergeCell ref="D3:E3"/>
    <mergeCell ref="A5:B5"/>
    <mergeCell ref="D16:D19"/>
    <mergeCell ref="C24:C27"/>
    <mergeCell ref="D24:D27"/>
    <mergeCell ref="A7:R7"/>
    <mergeCell ref="D36:D39"/>
    <mergeCell ref="C40:C43"/>
    <mergeCell ref="D40:D43"/>
    <mergeCell ref="C20:C23"/>
    <mergeCell ref="D20:D23"/>
    <mergeCell ref="C32:C35"/>
    <mergeCell ref="D32:D35"/>
    <mergeCell ref="C16:C19"/>
    <mergeCell ref="A45:R45"/>
    <mergeCell ref="F193:H193"/>
    <mergeCell ref="D187:E187"/>
    <mergeCell ref="D189:E189"/>
    <mergeCell ref="D191:E191"/>
    <mergeCell ref="C28:C31"/>
    <mergeCell ref="D28:D31"/>
    <mergeCell ref="D193:E193"/>
    <mergeCell ref="A6:R6"/>
    <mergeCell ref="F2:T2"/>
    <mergeCell ref="F3:T3"/>
    <mergeCell ref="C8:C11"/>
    <mergeCell ref="D8:D11"/>
    <mergeCell ref="C12:C15"/>
    <mergeCell ref="D12:D15"/>
    <mergeCell ref="F5:Q5"/>
    <mergeCell ref="C5:D5"/>
    <mergeCell ref="C80:C83"/>
    <mergeCell ref="D80:D83"/>
    <mergeCell ref="C36:C39"/>
    <mergeCell ref="C68:C71"/>
    <mergeCell ref="D68:D71"/>
    <mergeCell ref="D76:D79"/>
    <mergeCell ref="C52:C55"/>
    <mergeCell ref="D52:D55"/>
    <mergeCell ref="D185:E185"/>
    <mergeCell ref="F185:H185"/>
    <mergeCell ref="F186:H186"/>
    <mergeCell ref="F187:H187"/>
    <mergeCell ref="F188:H188"/>
    <mergeCell ref="F189:H189"/>
    <mergeCell ref="F190:H190"/>
    <mergeCell ref="F191:H191"/>
    <mergeCell ref="F192:H192"/>
    <mergeCell ref="C202:T202"/>
    <mergeCell ref="A203:B203"/>
    <mergeCell ref="C203:T203"/>
    <mergeCell ref="A204:B204"/>
    <mergeCell ref="C204:T204"/>
    <mergeCell ref="A205:B205"/>
    <mergeCell ref="C210:T210"/>
    <mergeCell ref="F194:H194"/>
    <mergeCell ref="F195:H195"/>
    <mergeCell ref="A208:B208"/>
    <mergeCell ref="C208:T208"/>
    <mergeCell ref="A209:B209"/>
    <mergeCell ref="C209:T209"/>
    <mergeCell ref="A210:B210"/>
    <mergeCell ref="A201:B201"/>
    <mergeCell ref="C201:T201"/>
    <mergeCell ref="A202:B202"/>
    <mergeCell ref="A220:B220"/>
    <mergeCell ref="C220:T220"/>
    <mergeCell ref="A216:B216"/>
    <mergeCell ref="C216:T216"/>
    <mergeCell ref="C205:T206"/>
    <mergeCell ref="A217:B217"/>
    <mergeCell ref="C217:T217"/>
    <mergeCell ref="A218:B218"/>
    <mergeCell ref="C218:T218"/>
    <mergeCell ref="A219:B219"/>
    <mergeCell ref="C219:T219"/>
    <mergeCell ref="A211:B211"/>
    <mergeCell ref="C211:T211"/>
    <mergeCell ref="A215:B215"/>
    <mergeCell ref="C215:T215"/>
    <mergeCell ref="A206:B206"/>
    <mergeCell ref="A207:B207"/>
    <mergeCell ref="C207:T207"/>
    <mergeCell ref="A212:B212"/>
    <mergeCell ref="C212:T212"/>
    <mergeCell ref="A213:B213"/>
    <mergeCell ref="C213:T213"/>
    <mergeCell ref="A214:B214"/>
    <mergeCell ref="C214:T214"/>
    <mergeCell ref="C100:C103"/>
    <mergeCell ref="D100:D103"/>
    <mergeCell ref="C104:C107"/>
    <mergeCell ref="D104:D107"/>
    <mergeCell ref="C108:C111"/>
    <mergeCell ref="D108:D111"/>
    <mergeCell ref="C130:C133"/>
    <mergeCell ref="D130:D133"/>
    <mergeCell ref="C142:C145"/>
    <mergeCell ref="D142:D145"/>
    <mergeCell ref="C134:C137"/>
    <mergeCell ref="D134:D137"/>
    <mergeCell ref="C138:C141"/>
    <mergeCell ref="D138:D141"/>
  </mergeCells>
  <printOptions horizontalCentered="1"/>
  <pageMargins left="0.47244094488188981" right="0.47244094488188981" top="0.55118110236220474" bottom="0.35433070866141736" header="0.31496062992125984" footer="0.31496062992125984"/>
  <pageSetup paperSize="9" scale="75" orientation="portrait" horizontalDpi="4294967293" r:id="rId1"/>
  <headerFooter>
    <oddHeader>&amp;L&amp;"Arial,Bold"&amp;16TAKE-OFF SHEET&amp;R&amp;"Arial,Bold"&amp;18&amp;KD36D00OPTIMA DOORS</oddHeader>
    <oddFooter>&amp;L&amp;P&amp;R&amp;"Arial,Bold"&amp;8Revision 0</oddFooter>
  </headerFooter>
  <rowBreaks count="4" manualBreakCount="4">
    <brk id="50" max="19" man="1"/>
    <brk id="98" max="19" man="1"/>
    <brk id="146" max="19" man="1"/>
    <brk id="197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Long</dc:creator>
  <cp:lastModifiedBy>Peter Long</cp:lastModifiedBy>
  <cp:lastPrinted>2015-03-16T13:17:38Z</cp:lastPrinted>
  <dcterms:created xsi:type="dcterms:W3CDTF">2012-04-11T11:12:40Z</dcterms:created>
  <dcterms:modified xsi:type="dcterms:W3CDTF">2016-12-06T15:59:05Z</dcterms:modified>
</cp:coreProperties>
</file>